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tors\Desktop\"/>
    </mc:Choice>
  </mc:AlternateContent>
  <xr:revisionPtr revIDLastSave="0" documentId="13_ncr:1_{4FBE2651-0C58-4147-8254-1AFD5D8C9A7B}" xr6:coauthVersionLast="47" xr6:coauthVersionMax="47" xr10:uidLastSave="{00000000-0000-0000-0000-000000000000}"/>
  <bookViews>
    <workbookView xWindow="-108" yWindow="-108" windowWidth="41496" windowHeight="16776" xr2:uid="{43D29A86-1856-4BD9-9E5C-2B9C94040087}"/>
  </bookViews>
  <sheets>
    <sheet name="Dati" sheetId="1" r:id="rId1"/>
  </sheets>
  <definedNames>
    <definedName name="_xlnm._FilterDatabase" localSheetId="0" hidden="1">Dati!$A$4:$S$90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" i="1" l="1"/>
  <c r="Q8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" i="1"/>
  <c r="R87" i="1" s="1"/>
  <c r="L87" i="1"/>
</calcChain>
</file>

<file path=xl/sharedStrings.xml><?xml version="1.0" encoding="utf-8"?>
<sst xmlns="http://schemas.openxmlformats.org/spreadsheetml/2006/main" count="1255" uniqueCount="418">
  <si>
    <t>Numurs</t>
  </si>
  <si>
    <t>Inventāra nr.</t>
  </si>
  <si>
    <t>Nosaukums</t>
  </si>
  <si>
    <t>Atrašanās vietas kods</t>
  </si>
  <si>
    <t>Atrašanās vietas nosaukums</t>
  </si>
  <si>
    <t>Kadastra nr.</t>
  </si>
  <si>
    <t>Kadastra apz.</t>
  </si>
  <si>
    <t>Ceļu tips</t>
  </si>
  <si>
    <t>Adrese km no</t>
  </si>
  <si>
    <t>Adrese km līdz</t>
  </si>
  <si>
    <t>Ceļa segums</t>
  </si>
  <si>
    <t>Bilances konts</t>
  </si>
  <si>
    <t>Ekspl.dat.</t>
  </si>
  <si>
    <t>Iegādes datums</t>
  </si>
  <si>
    <t>Apraksts</t>
  </si>
  <si>
    <t>/P1434_2</t>
  </si>
  <si>
    <t>VAR/P1434_2</t>
  </si>
  <si>
    <t>Stacijas ceļš, Varakļāni kad.apz.701700110674</t>
  </si>
  <si>
    <t>46-05</t>
  </si>
  <si>
    <t>VARAKĻĀNU ĪPAŠUMA UZTURĒŠANA</t>
  </si>
  <si>
    <t/>
  </si>
  <si>
    <t>701700110674</t>
  </si>
  <si>
    <t>Iela</t>
  </si>
  <si>
    <t>Melnais segums</t>
  </si>
  <si>
    <t>12131</t>
  </si>
  <si>
    <t>30.06.2025</t>
  </si>
  <si>
    <t>Vecais nosaukums (Preiļu iela),no 0.854 - 1.268</t>
  </si>
  <si>
    <t>05044</t>
  </si>
  <si>
    <t>12130134-38</t>
  </si>
  <si>
    <t>Irbītes-Strautiņi ceļš</t>
  </si>
  <si>
    <t>29-01</t>
  </si>
  <si>
    <t>Sarkaņu pagasta pārvalde (pagasts)</t>
  </si>
  <si>
    <t>70900070216</t>
  </si>
  <si>
    <t>Ceļš</t>
  </si>
  <si>
    <t>Grants segums</t>
  </si>
  <si>
    <t>29.12.2010</t>
  </si>
  <si>
    <t>grantsC-klase</t>
  </si>
  <si>
    <t>Ba/P33</t>
  </si>
  <si>
    <t>0419</t>
  </si>
  <si>
    <t>Jaunā  iela - Saimniecības ceļš iela, 0,173 km Barkavas p.</t>
  </si>
  <si>
    <t>33-01</t>
  </si>
  <si>
    <t>Barkavas pagasta pārvalde</t>
  </si>
  <si>
    <t>70440080334</t>
  </si>
  <si>
    <t>30.12.2005</t>
  </si>
  <si>
    <t>Melnais segums.Apr.no 07.11.2006.viz.novērt.fiziskais noliet.80%,.963m2</t>
  </si>
  <si>
    <t>Ba/P47</t>
  </si>
  <si>
    <t>0424</t>
  </si>
  <si>
    <t>Pļavu iela-Ceriņu iela , 0,36 km Barkavas p.</t>
  </si>
  <si>
    <t>70440080345</t>
  </si>
  <si>
    <t>Grants segums.no 07.11.2006., 1080m2,viz.novērt.fiziskais noliet.40%</t>
  </si>
  <si>
    <t>O/P653</t>
  </si>
  <si>
    <t>3240</t>
  </si>
  <si>
    <t>Dārza iela  0,281 km Ošupes p.</t>
  </si>
  <si>
    <t>41-04</t>
  </si>
  <si>
    <t>Ošupes pagasta ĪUN</t>
  </si>
  <si>
    <t>7082 004 0204</t>
  </si>
  <si>
    <t>31.08.2010</t>
  </si>
  <si>
    <t>Grants,   platums 3 m, segums 843 m2.</t>
  </si>
  <si>
    <t>Be-2640</t>
  </si>
  <si>
    <t>12130561</t>
  </si>
  <si>
    <t>Driģenes - Vidiņēni ceļš 1,8 km Bērzaunes p.</t>
  </si>
  <si>
    <t>35-01</t>
  </si>
  <si>
    <t>Bērzaunes pagasta pārvalde</t>
  </si>
  <si>
    <t>70460080348</t>
  </si>
  <si>
    <t>29.12.2022</t>
  </si>
  <si>
    <t>Servitūtu ceļš no ZB.Uzņemts pēc autoceļa novērtējuma 2022.gadā.MNP lēmums nr.839 29.12.2022.</t>
  </si>
  <si>
    <t>Be-2650</t>
  </si>
  <si>
    <t>12130569</t>
  </si>
  <si>
    <t>Spridzēni - Virska , 0,40 km Bērzaunes p.</t>
  </si>
  <si>
    <t>Servitūtu ceļš no ZB. Uzņemts pēc autoceļa novērtējuma 2022.gadā.MNP lēmums nr.839 29.12.2022.</t>
  </si>
  <si>
    <t>Be-2652</t>
  </si>
  <si>
    <t>12130571</t>
  </si>
  <si>
    <t>Viesūnēni - Jāņukalns, 0,65 km Bērzaunes p.</t>
  </si>
  <si>
    <t>Servitūtu ceļš no ZB. Uzņemts pēc autoceļa novērtējuma 2022.gadā.MNP lēmums nr.839</t>
  </si>
  <si>
    <t>Be-2670</t>
  </si>
  <si>
    <t>12130588</t>
  </si>
  <si>
    <t>Subra - Īrēļi 0,60 km ceļš Bērzaunes p.</t>
  </si>
  <si>
    <t>Servitūtu ceļš no ZB .Uzņemts sakarā ar ceļa novērtējumu 2022.gadā.</t>
  </si>
  <si>
    <t>Be-2672</t>
  </si>
  <si>
    <t>12130590</t>
  </si>
  <si>
    <t>Līdumi - Midziņi, 0,25 km ceļš Bērzaunes p.</t>
  </si>
  <si>
    <t>Servitūtu ceļš no ZB. Uzņemts saskaņā ar ceļa novērtējumu 2022.gadā.</t>
  </si>
  <si>
    <t>Be-2674</t>
  </si>
  <si>
    <t>12130592</t>
  </si>
  <si>
    <t>Kalna Gulbēni, 0,5 km ceļš Bērzaunes p.</t>
  </si>
  <si>
    <t>Be-2675</t>
  </si>
  <si>
    <t>12130593</t>
  </si>
  <si>
    <t>Dābāķi - Skutēni, 0,8 km ceļš Bērzaunes p.</t>
  </si>
  <si>
    <t>Be-2676</t>
  </si>
  <si>
    <t>12130594</t>
  </si>
  <si>
    <t>Līcieši 0,95 km ceļš Bērzaunes p.</t>
  </si>
  <si>
    <t>Servitūtu ceļš no ZB. Uzņemts saskaņā ar ceļa novērtēšanu 2022.gadā.</t>
  </si>
  <si>
    <t>Be/P246</t>
  </si>
  <si>
    <t>123901002-</t>
  </si>
  <si>
    <t>Spridzēni-Virska  0,12 km ceļš Bērzaunes p.</t>
  </si>
  <si>
    <t>70460070081</t>
  </si>
  <si>
    <t>01.01.2001</t>
  </si>
  <si>
    <t>Grants.t.sk.caurtekas vērtība 428,28EUR</t>
  </si>
  <si>
    <t>Ka-2197</t>
  </si>
  <si>
    <t>12130440</t>
  </si>
  <si>
    <t>Sila Matīsēni- Gribēni ceļš 0,86 km Kalsnavas p.</t>
  </si>
  <si>
    <t>32-04</t>
  </si>
  <si>
    <t>Kalsnavas pagasta pārvalde</t>
  </si>
  <si>
    <t>70620010003</t>
  </si>
  <si>
    <t>25.06.2022</t>
  </si>
  <si>
    <t>Servitūtu ceļš</t>
  </si>
  <si>
    <t>Ka-2226</t>
  </si>
  <si>
    <t>12130450</t>
  </si>
  <si>
    <t>Sprinģēni- Treikaiņi, ceļš 1,66 km ,Kalsnavas p.</t>
  </si>
  <si>
    <t>70620040013</t>
  </si>
  <si>
    <t>La-2258</t>
  </si>
  <si>
    <t>12130467</t>
  </si>
  <si>
    <t>Daudziņi- Jaunancīši, ceļš 0,65 km , Ļaudonas p.</t>
  </si>
  <si>
    <t>38-01</t>
  </si>
  <si>
    <t>Ļaudonas pagasta pārvalde</t>
  </si>
  <si>
    <t>La-2268</t>
  </si>
  <si>
    <t>12130477</t>
  </si>
  <si>
    <t>Tīrummūrnieki - Žubītes ceļš 0,87 km Ļaudonas p.</t>
  </si>
  <si>
    <t>La-2280</t>
  </si>
  <si>
    <t>12130489</t>
  </si>
  <si>
    <t>Cekuļi - Lejascekuļi, ceļš 0,54 km Ļaudonas p.</t>
  </si>
  <si>
    <t>La/P540</t>
  </si>
  <si>
    <t>1211144</t>
  </si>
  <si>
    <t>Zīliņi-Silgali ceļš 3,45 km ,Ļaudonas p.</t>
  </si>
  <si>
    <t>70700120033</t>
  </si>
  <si>
    <t>31.12.2003</t>
  </si>
  <si>
    <t>grants segums,  C grupa</t>
  </si>
  <si>
    <t>La/P558</t>
  </si>
  <si>
    <t>1211143</t>
  </si>
  <si>
    <t>Gaitiņi-Brieži ceļš 0,31 km Ļaudonas p.</t>
  </si>
  <si>
    <t>70700070487</t>
  </si>
  <si>
    <t>Li-2245</t>
  </si>
  <si>
    <t>12130454</t>
  </si>
  <si>
    <t>Sebrece- Kukuļi, ceļš 0,70 km Liezēres p.</t>
  </si>
  <si>
    <t>37-01</t>
  </si>
  <si>
    <t>Liezēres pagasta pārvalde</t>
  </si>
  <si>
    <t>70680110001</t>
  </si>
  <si>
    <t>01.01.2004</t>
  </si>
  <si>
    <t>Li/P266</t>
  </si>
  <si>
    <t>12132004</t>
  </si>
  <si>
    <t>Kukuļi- Strautiņi ceļš 1,70 km Liezēres p.</t>
  </si>
  <si>
    <t>700680110078</t>
  </si>
  <si>
    <t>13.04.2018.rīkoj.Nr. MNP/2.4.14./18/74Grants;T.sk.  Gab 1 caurteka 250,42 EUR</t>
  </si>
  <si>
    <t>Li/P569</t>
  </si>
  <si>
    <t>12132035</t>
  </si>
  <si>
    <t>Sebrece- Kukuļi ceļš   2,60 km Liezēres p.</t>
  </si>
  <si>
    <t>70680110094</t>
  </si>
  <si>
    <t>13.04.2018.rīkoj.Nr. MNP/2.4.14./18/74Grants; t.sk. gab 2 caurtekas 461,00 EUR</t>
  </si>
  <si>
    <t>Mā-2287</t>
  </si>
  <si>
    <t>12130496</t>
  </si>
  <si>
    <t>V895- Labonas pļavas, ceļš 1,42 km Mārcienas p.</t>
  </si>
  <si>
    <t>39-01</t>
  </si>
  <si>
    <t>Mārcienas pagasta pārvalde</t>
  </si>
  <si>
    <t>70740040003</t>
  </si>
  <si>
    <t>01.04.2005</t>
  </si>
  <si>
    <t>Servitūtu ceļš, 1 caurteka</t>
  </si>
  <si>
    <t>Mā-2293</t>
  </si>
  <si>
    <t>12130502</t>
  </si>
  <si>
    <t>Dangas - Struņķi, ceļš 0,66 km Mārcienas p.</t>
  </si>
  <si>
    <t>70740020014</t>
  </si>
  <si>
    <t>Mā-2300</t>
  </si>
  <si>
    <t>12130509</t>
  </si>
  <si>
    <t>Oliņi-Rozas, ceļš 0,42 km Mārcienas p.</t>
  </si>
  <si>
    <t>70740080035</t>
  </si>
  <si>
    <t>Mā-2304</t>
  </si>
  <si>
    <t>12130513</t>
  </si>
  <si>
    <t>Stūraiņi- Pupāji, ceļš 0,51 km Mārcienas p.</t>
  </si>
  <si>
    <t>70740030088</t>
  </si>
  <si>
    <t>Mā/P698</t>
  </si>
  <si>
    <t>50012</t>
  </si>
  <si>
    <t>Veckalsnava-Virska ceļš 0,35 km Mārcienas p.</t>
  </si>
  <si>
    <t>70740020074</t>
  </si>
  <si>
    <t>Grants segums.Materiālo vērtību nodošana pēc novada pašvaldības rīk. MNP/2.4.14./18/49</t>
  </si>
  <si>
    <t>Mā/P812</t>
  </si>
  <si>
    <t>50038</t>
  </si>
  <si>
    <t>Oliņi-Rozas ceļš 0,33 km Mārcienas p.</t>
  </si>
  <si>
    <t>70740080078</t>
  </si>
  <si>
    <t>Grants segums.Materiālo vērtību nodošana pēc novada pašvaldības rīk. MNP/2.4.14./18/49;</t>
  </si>
  <si>
    <t>Me-2679</t>
  </si>
  <si>
    <t>12130597</t>
  </si>
  <si>
    <t>Banderi - Skujnieki, 0,9 km Mētrienas p.</t>
  </si>
  <si>
    <t>40-01</t>
  </si>
  <si>
    <t>Mētrienas  pagasta pārvalde</t>
  </si>
  <si>
    <t>Me-2680</t>
  </si>
  <si>
    <t>12130598</t>
  </si>
  <si>
    <t>Prausala - Mindauga 0,9 km ceļš Mētrienas p.</t>
  </si>
  <si>
    <t>Servitūtu ceļš no ZB.Uzņemts saskaņā ar ceļa novērtējumu 2022.gadā.</t>
  </si>
  <si>
    <t>Me-2681</t>
  </si>
  <si>
    <t>12130599</t>
  </si>
  <si>
    <t>Rijzemes - Pievedceļš (Vorobjovs) 0,8 km ceļš Mētrienas p.</t>
  </si>
  <si>
    <t>Me-2683</t>
  </si>
  <si>
    <t>12130601-</t>
  </si>
  <si>
    <t>Rijzemes - Pievedceļš 1,0 km ceļš Mētrienas p.</t>
  </si>
  <si>
    <t>Me-2687</t>
  </si>
  <si>
    <t>12130605-</t>
  </si>
  <si>
    <t>Rāksala - Kazusala 2,6 km  ceļš Mētrienas p.</t>
  </si>
  <si>
    <t>Me-2689</t>
  </si>
  <si>
    <t>12130606-</t>
  </si>
  <si>
    <t>Kaktiņi - Vīnkalni, 0,56 km Mētrienas p.</t>
  </si>
  <si>
    <t>Servitūtu ceļš no ZB.Uzņemts saskaņā ar ceļa novērtējumu 2022.g.</t>
  </si>
  <si>
    <t>Me-2691</t>
  </si>
  <si>
    <t>12130607-</t>
  </si>
  <si>
    <t>Jaunāres - Rīzemes 1,35 km ceļš Mētrienas p.</t>
  </si>
  <si>
    <t>Servitūtu ceļš no ZB, uzņemts saskaņā ar novērtējumu 2022.gadā.</t>
  </si>
  <si>
    <t>Me-2699</t>
  </si>
  <si>
    <t>12130613-</t>
  </si>
  <si>
    <t>Rāksala - Lūza 1,83 km ceļš Mētrienas p.</t>
  </si>
  <si>
    <t>Servitūtu ceļš no ZB uzņemts saskaņā ar ceļa novērtējumu 2022.gadā.</t>
  </si>
  <si>
    <t>Me-2713</t>
  </si>
  <si>
    <t>12130620</t>
  </si>
  <si>
    <t>Bebri - Ozolsala 3,25 km ceļš Mētrienas p.</t>
  </si>
  <si>
    <t>Servitūtu ceļš no ZB, uzņemts saskaņā ar ceļa novērtējumu 2022.gadā.</t>
  </si>
  <si>
    <t>Me/P462</t>
  </si>
  <si>
    <t>012</t>
  </si>
  <si>
    <t>Lazdāji-Auzāni  ceļš 1,10 km Mētrienas p.</t>
  </si>
  <si>
    <t>70760090076</t>
  </si>
  <si>
    <t>24.12.2003</t>
  </si>
  <si>
    <t>Grants segums.a/c vērtības noteikšana,domes lēmums Nr.25 28.12.2010.</t>
  </si>
  <si>
    <t>Ve-2330</t>
  </si>
  <si>
    <t>12130536</t>
  </si>
  <si>
    <t>Strautmaļi - Jaunveģēni, ceļš 1,15 km Vestienas p.</t>
  </si>
  <si>
    <t>36-04</t>
  </si>
  <si>
    <t>Vestienas pagasta pārvalde</t>
  </si>
  <si>
    <t>70960090029</t>
  </si>
  <si>
    <t>Bez seguma</t>
  </si>
  <si>
    <t>Ve-2333</t>
  </si>
  <si>
    <t>12130539</t>
  </si>
  <si>
    <t>Lejas Podnieki-Podnieki, ceļš 0,23 km Vestienas p.</t>
  </si>
  <si>
    <t>70960100001</t>
  </si>
  <si>
    <t>Ve-2334</t>
  </si>
  <si>
    <t>12130540</t>
  </si>
  <si>
    <t>Silakrogs -Žeberi, ceļš 0,92 km Vestienas p.</t>
  </si>
  <si>
    <t>70960001004</t>
  </si>
  <si>
    <t>Ve-2335</t>
  </si>
  <si>
    <t>12130541</t>
  </si>
  <si>
    <t>Klaugas - Lindēni, ceļš 0,65 km Vestienas p.</t>
  </si>
  <si>
    <t>70960070057</t>
  </si>
  <si>
    <t>Ve/P517</t>
  </si>
  <si>
    <t>12130662</t>
  </si>
  <si>
    <t>BIRZNIEKI-DEVĒNAS CEĻŠ   0,44 km VESTIENAS P.</t>
  </si>
  <si>
    <t>Grants dabiskā.Ceļš - B-22 ;</t>
  </si>
  <si>
    <t>Ve/P540</t>
  </si>
  <si>
    <t>12130688</t>
  </si>
  <si>
    <t>MELNAVIEŠI-GAIZIŅKALNS   CEĻŠ 1,45 km  VESTIENAS P.</t>
  </si>
  <si>
    <t>Grants dabiska.Ceļš - C-45; (3 caurtekas -170.74 eur)</t>
  </si>
  <si>
    <t>Ve/P575</t>
  </si>
  <si>
    <t>12130693</t>
  </si>
  <si>
    <t>GARKĀJI -GAIZIŅKALNS  CEĻŠ 0,08 km  VESTIENAS P.</t>
  </si>
  <si>
    <t>30.12.2004</t>
  </si>
  <si>
    <t>Grants segums.CEĻŠ - B-47.</t>
  </si>
  <si>
    <t>1213#030</t>
  </si>
  <si>
    <t>VAR1213030</t>
  </si>
  <si>
    <t>Kaļvu viensētu ceļš, Murmastienes pagasts</t>
  </si>
  <si>
    <t>46-03</t>
  </si>
  <si>
    <t>MURMASTIENES PAGASTA PĀRVALDE</t>
  </si>
  <si>
    <t>0.1380ha 0.00-0.23 - grants segums (ceļš iemērīts kā servitūts)</t>
  </si>
  <si>
    <t>1213#031</t>
  </si>
  <si>
    <t>VAR1213031</t>
  </si>
  <si>
    <t>Bārbaļu viensētu ceļš, Murmastienes pagasts</t>
  </si>
  <si>
    <t>0.1680ha  - 0.00-0.28 - grants segums (ceļš iemērīts kā servitūts)</t>
  </si>
  <si>
    <t>1213#040</t>
  </si>
  <si>
    <t>VAR1213040</t>
  </si>
  <si>
    <t>Darvinieki-Teicijas upe, Murmastienes pagasts</t>
  </si>
  <si>
    <t>0.36ha  0.00-0.6 - grants segums (ceļš iemērīts kā servitūts)</t>
  </si>
  <si>
    <t>Ba/01585</t>
  </si>
  <si>
    <t>12130316</t>
  </si>
  <si>
    <t>Jaunā  iela - saimniecības ceļš iela ,0,111 km Barkavas p.</t>
  </si>
  <si>
    <t>Grants segums.Apr.no 07.11.2006. 963m2,viz.novērt.fiziskais noliet.80%</t>
  </si>
  <si>
    <t>C-/P1111</t>
  </si>
  <si>
    <t>C-12132037</t>
  </si>
  <si>
    <t>Nr.37 ĀRESKRIEVIŅI-SLŪŽAS apr.no 31.12.2004</t>
  </si>
  <si>
    <t>43-01</t>
  </si>
  <si>
    <t>Cesvaines apvienības pārvalde</t>
  </si>
  <si>
    <t>30.06.2022</t>
  </si>
  <si>
    <t>NO ĀRESKRIEVIŅIEM CAUR MEŽU LĪDZ SLŪŽĀM</t>
  </si>
  <si>
    <t>C-/P1128</t>
  </si>
  <si>
    <t>C-12132057</t>
  </si>
  <si>
    <t>Nr.57 LIELSLĒDENES-MEŽSARGMĀJA apr.no 31.12.2004</t>
  </si>
  <si>
    <t>NO CEĻA JOKUMS-TIRZAS UPE LĪDZ LIELSLĒDENĒM</t>
  </si>
  <si>
    <t>C-/P1139</t>
  </si>
  <si>
    <t>C-12132069</t>
  </si>
  <si>
    <t>Nr.69 ĶEIRĀNU CEĻŠ apr.no 31.12.2004</t>
  </si>
  <si>
    <t>NO MENTES CEĻA LĪDZ ĶEIRĀNIEM</t>
  </si>
  <si>
    <t>C-/P1140</t>
  </si>
  <si>
    <t>C-12132070</t>
  </si>
  <si>
    <t>Nr.70 GREMI-SILAKALNS (Gremukalna ceļš) apr.no 31.12.2004</t>
  </si>
  <si>
    <t>NO MENTES CEĻA LĪDZ SILAKALNAM</t>
  </si>
  <si>
    <t>C-/P1142</t>
  </si>
  <si>
    <t>C-12132072</t>
  </si>
  <si>
    <t>Nr.72 AIZKAĻŅU CEĻŠ apr.no 30.12.2004</t>
  </si>
  <si>
    <t>VALDESMUIŽAS CEĻŠ-PIEKALNIEŠI-AIZKAĻŅI</t>
  </si>
  <si>
    <t>C-/P1151</t>
  </si>
  <si>
    <t>C-12132082</t>
  </si>
  <si>
    <t>Nr.82 ŪBĀNI-KAZAS apr.no 31.12.2004</t>
  </si>
  <si>
    <t>NO DZELZCEĻA PĀRBRAUKTUVES LĪDZ KAZU PĻAVĀM</t>
  </si>
  <si>
    <t>C-/P1159</t>
  </si>
  <si>
    <t>C-12132091</t>
  </si>
  <si>
    <t>Nr.91 APELTIENA-MEŽSARGMĀJA apr.no 31.12.2004</t>
  </si>
  <si>
    <t>NO CEĻA KĀRZDABA-LAPUKROGS LĪDZ MĀJĀM DIBENI</t>
  </si>
  <si>
    <t>C-/P1160</t>
  </si>
  <si>
    <t>C-12132092</t>
  </si>
  <si>
    <t>Nr.92 GALŠU CEĻŠ apr.no 31.12.2004</t>
  </si>
  <si>
    <t>NO KUSAS CEĻA LĪDZ GALŠIEM</t>
  </si>
  <si>
    <t>C-/P1161</t>
  </si>
  <si>
    <t>C-12132093</t>
  </si>
  <si>
    <t>Nr.93 LAURI-ĶAUNĒNI apr.no 31.12.2004</t>
  </si>
  <si>
    <t>NO KUSAS CEĻA LĪDZ LAURIEMUN ĶAUNĒNIEM</t>
  </si>
  <si>
    <t>C-/P1166</t>
  </si>
  <si>
    <t>C-12132101</t>
  </si>
  <si>
    <t>Nr.101 SILMAČU CEĻŠ apr.no 31.12.2004</t>
  </si>
  <si>
    <t>NO GRAŠU-KRAUKĻU KRUSTOJUMA LĪDZ SILMAČIEM</t>
  </si>
  <si>
    <t>C-/P1170</t>
  </si>
  <si>
    <t>C-12132105</t>
  </si>
  <si>
    <t>Nr.105 VECUMU CEĻŠ apr.no 31.12.2004</t>
  </si>
  <si>
    <t>NO CEĻA KALNAKROGS-LEJAS PUTNIŅI LĪDZ VECUMIEM</t>
  </si>
  <si>
    <t>C-/P1171</t>
  </si>
  <si>
    <t>C-12132106</t>
  </si>
  <si>
    <t>Nr.106 SAULIEŠU CEĻŠ apr.no 31.12.2004</t>
  </si>
  <si>
    <t>NO CEĻA KALNAKROGS-LEJAS PUTNIŅI LĪDZ SAULIEŠIEM</t>
  </si>
  <si>
    <t>C-/P1177</t>
  </si>
  <si>
    <t>C-12132113</t>
  </si>
  <si>
    <t>Nr.113 AVOTIŅU CEĻŠ apr.no 31.12.2004</t>
  </si>
  <si>
    <t>NO LIEZERES CEĻA LĪDZ AVOTIŅU MĀJĀM</t>
  </si>
  <si>
    <t>C-/P1246</t>
  </si>
  <si>
    <t>C-12132059</t>
  </si>
  <si>
    <t>Nr.59 SKRĪDU CEĻŠ apr.no 31.12.2004</t>
  </si>
  <si>
    <t>NO BANURTU CEĻA LĪDZ LEJAS BALTIŅIEM</t>
  </si>
  <si>
    <t>Ka/P1001</t>
  </si>
  <si>
    <t>5000016</t>
  </si>
  <si>
    <t>Klubs- Vesetas 10  ceļš, 0,76 km Kalsnavas p.</t>
  </si>
  <si>
    <t>70620110424</t>
  </si>
  <si>
    <t>10.12.2003</t>
  </si>
  <si>
    <t>Melnais segums.</t>
  </si>
  <si>
    <t>Ka/P1013</t>
  </si>
  <si>
    <t>5000028</t>
  </si>
  <si>
    <t>Pārupes iela - V879  gar dīķi ceļš, 0,33 km Kalsnavas p.</t>
  </si>
  <si>
    <t>70620110197</t>
  </si>
  <si>
    <t>grants segums</t>
  </si>
  <si>
    <t>Ka/P1038</t>
  </si>
  <si>
    <t>5000053</t>
  </si>
  <si>
    <t>Zītari-209kv ceļš, 0,17 km Kalsnavas p.</t>
  </si>
  <si>
    <t>70620110213</t>
  </si>
  <si>
    <t>MAD-2118</t>
  </si>
  <si>
    <t>12130368</t>
  </si>
  <si>
    <t>MUCENIEKI</t>
  </si>
  <si>
    <t>04-02-40</t>
  </si>
  <si>
    <t>CA 209.KAB. PROJEKTU SAG. UN IEVIEŠANAS SPECIĀLISTI</t>
  </si>
  <si>
    <t>70010010626</t>
  </si>
  <si>
    <t>MAD-2122</t>
  </si>
  <si>
    <t>12130371</t>
  </si>
  <si>
    <t>SALU IELA (SALAS)</t>
  </si>
  <si>
    <t>70010010286</t>
  </si>
  <si>
    <t>MAD-2140</t>
  </si>
  <si>
    <t>12130386</t>
  </si>
  <si>
    <t>BULIŅI LĪDZ PIETERĀNIEM (nav ielas statusa)</t>
  </si>
  <si>
    <t>70900060101</t>
  </si>
  <si>
    <t>Servitūtu ceļš, uzsk.v. 2255.24, nolietojies pilnībā</t>
  </si>
  <si>
    <t>MAD-2141</t>
  </si>
  <si>
    <t>12130387</t>
  </si>
  <si>
    <t>MAD-2142</t>
  </si>
  <si>
    <t>12130388</t>
  </si>
  <si>
    <t>UZ BRESES KALNU LĪDZ ROBEŽAI (nav ielas statusa)</t>
  </si>
  <si>
    <t>70010011054</t>
  </si>
  <si>
    <t>Servitūtu ceļš, uzsk. v. 6630.07, nolietojies</t>
  </si>
  <si>
    <t>MAD-2143</t>
  </si>
  <si>
    <t>12130389</t>
  </si>
  <si>
    <t>70010011376</t>
  </si>
  <si>
    <t>Servitūtu ceļš, uzsk.v. 34243,95, nolietojies</t>
  </si>
  <si>
    <t>03.12.2024</t>
  </si>
  <si>
    <t>0,000</t>
  </si>
  <si>
    <t>MAP-4072</t>
  </si>
  <si>
    <t>12130678</t>
  </si>
  <si>
    <t>MADONA-ZELGAUSKA-VIESIENA- VESTIENA A/C V884 POSMS, 0,620km</t>
  </si>
  <si>
    <t>11-01</t>
  </si>
  <si>
    <t>LAZDONAS PAGASTA PAKALPOJUMU SNIEGŠANAS CENTRS</t>
  </si>
  <si>
    <t>70660010124</t>
  </si>
  <si>
    <t>70660010124001</t>
  </si>
  <si>
    <t>0,620</t>
  </si>
  <si>
    <t>Melnais, Valsts vietējais a/c, no Satiksmes ministrijas bez atl. saņemts</t>
  </si>
  <si>
    <t>Be/P14546</t>
  </si>
  <si>
    <t>1213033-</t>
  </si>
  <si>
    <t>Driģenes- Vidiņēni ceļš  0,6 km Bērzaunes p.</t>
  </si>
  <si>
    <t>7046005074</t>
  </si>
  <si>
    <t>30.11.2005</t>
  </si>
  <si>
    <t>Grants.</t>
  </si>
  <si>
    <t>42-01</t>
  </si>
  <si>
    <t>Ērgļu apvienības pārvalde</t>
  </si>
  <si>
    <t>E-/S101822</t>
  </si>
  <si>
    <t>01010007</t>
  </si>
  <si>
    <t>Saimniecēni - Ņakatas ceļš, 1.60 km,kad.Nr.70920040041 grants</t>
  </si>
  <si>
    <t>70920040041</t>
  </si>
  <si>
    <t>Ceļš - Saimniecēni - Ņakatas 1.60 km,kad.Nr.70920040041 grants</t>
  </si>
  <si>
    <t>C-/P12132003</t>
  </si>
  <si>
    <t>Nr.89 BULDERU CEĻŠ</t>
  </si>
  <si>
    <t>no ceļa Dzeņi- Spieķi līdz Kalna Bulderēm</t>
  </si>
  <si>
    <t>C-/P12132004</t>
  </si>
  <si>
    <t>Nr.94 SPRĪZATU CEĻŠ</t>
  </si>
  <si>
    <t>no ceļa Cesvaine Kusa līdz Sprīzatiem</t>
  </si>
  <si>
    <t>C-/P12132005</t>
  </si>
  <si>
    <t>Nr.98 DZEŅI-KALĒJI</t>
  </si>
  <si>
    <t>No V856 Cesvaine Kusa līdz Apbraucamajam ceļam Nr.2</t>
  </si>
  <si>
    <t>C-/P12132006</t>
  </si>
  <si>
    <t>Nr.109 ĀBEĻU CEĻŠ</t>
  </si>
  <si>
    <t>no ceļa Nr.53 Rēzēni- Dālderi pa labi pret ceļu Nr.108 Kalna Ķepastu ceļš</t>
  </si>
  <si>
    <t>C-/P12132007</t>
  </si>
  <si>
    <t>Nr.114 VANAGPAKALNES CEĻŠ</t>
  </si>
  <si>
    <t>no Cesvaine Liezere ceļa pirms Urdavas upes pa kreisi mežā</t>
  </si>
  <si>
    <t>MADONAS NOVADA PAŠVALDĪBA</t>
  </si>
  <si>
    <t>REĢISTRĀCIJAS NUMURS 90000051572</t>
  </si>
  <si>
    <t>DATUS APKOPOJA</t>
  </si>
  <si>
    <t>Vecākā grāmatvede V. Vēze</t>
  </si>
  <si>
    <t>13.03.2026.</t>
  </si>
  <si>
    <t>Nolietojums uz 13.03.2026.</t>
  </si>
  <si>
    <t>Ceļa garums, metros</t>
  </si>
  <si>
    <t>Uzskaites vērtība, EUR</t>
  </si>
  <si>
    <t>Atlikusī vērtība, EUR</t>
  </si>
  <si>
    <t xml:space="preserve">KOPSAVILKUMS PAR GRĀMATVEDĪBAS UZSKAITĒ ESOŠIEM UN LATVIJAS VALSTS CEĻU REĢISTRĀ   NEREĢISTRĒTIEM CEĻIEM UN IELĀM UZ 31.12.2025. </t>
  </si>
  <si>
    <t>Šo nevajag izslēgt. Pievienosim šo pie Augu ielas klāt.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</si>
</sst>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2" fontId="2" fillId="0" borderId="0" xfId="0" applyNumberFormat="1" applyFont="1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2" fillId="2" borderId="0" xfId="0" applyFont="1" applyFill="1"/>
    <xf numFmtId="49" fontId="1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2" fontId="2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49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/>
    <xf numFmtId="0" fontId="4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BCB4-76B2-4994-8473-C7F9D137CD7F}">
  <dimension ref="A1:T90"/>
  <sheetViews>
    <sheetView tabSelected="1" workbookViewId="0">
      <selection activeCell="T6" sqref="T6"/>
    </sheetView>
  </sheetViews>
  <sheetFormatPr defaultRowHeight="13.2" x14ac:dyDescent="0.25"/>
  <cols>
    <col min="1" max="1" width="13.44140625" style="2" customWidth="1"/>
    <col min="2" max="2" width="14" style="2" customWidth="1"/>
    <col min="3" max="3" width="24.6640625" style="3" customWidth="1"/>
    <col min="4" max="4" width="10.77734375" style="2" customWidth="1"/>
    <col min="5" max="5" width="18.88671875" style="6" customWidth="1"/>
    <col min="6" max="6" width="15.21875" style="2" customWidth="1"/>
    <col min="7" max="7" width="16.21875" style="2" hidden="1" customWidth="1"/>
    <col min="8" max="8" width="10.77734375" style="3" customWidth="1"/>
    <col min="9" max="10" width="7.77734375" style="2" customWidth="1"/>
    <col min="11" max="11" width="8.21875" style="3" customWidth="1"/>
    <col min="12" max="12" width="10.77734375" style="4" customWidth="1"/>
    <col min="13" max="14" width="10.77734375" style="2" customWidth="1"/>
    <col min="15" max="15" width="10.77734375" style="4" customWidth="1"/>
    <col min="16" max="16" width="10.77734375" style="2" customWidth="1"/>
    <col min="17" max="18" width="10.77734375" style="4" customWidth="1"/>
    <col min="19" max="19" width="21.109375" style="5" customWidth="1"/>
    <col min="20" max="32" width="26" style="1" customWidth="1"/>
    <col min="33" max="16384" width="8.88671875" style="1"/>
  </cols>
  <sheetData>
    <row r="1" spans="1:19" x14ac:dyDescent="0.25">
      <c r="A1" s="26" t="s">
        <v>407</v>
      </c>
    </row>
    <row r="2" spans="1:19" x14ac:dyDescent="0.25">
      <c r="A2" s="26" t="s">
        <v>408</v>
      </c>
    </row>
    <row r="3" spans="1:19" x14ac:dyDescent="0.25">
      <c r="A3" s="26" t="s">
        <v>416</v>
      </c>
    </row>
    <row r="4" spans="1:19" s="28" customFormat="1" ht="46.8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27" t="s">
        <v>413</v>
      </c>
      <c r="M4" s="8" t="s">
        <v>11</v>
      </c>
      <c r="N4" s="8" t="s">
        <v>12</v>
      </c>
      <c r="O4" s="27" t="s">
        <v>414</v>
      </c>
      <c r="P4" s="8" t="s">
        <v>13</v>
      </c>
      <c r="Q4" s="27" t="s">
        <v>412</v>
      </c>
      <c r="R4" s="27" t="s">
        <v>415</v>
      </c>
      <c r="S4" s="10" t="s">
        <v>14</v>
      </c>
    </row>
    <row r="5" spans="1:19" ht="31.2" x14ac:dyDescent="0.25">
      <c r="A5" s="11" t="s">
        <v>37</v>
      </c>
      <c r="B5" s="11" t="s">
        <v>38</v>
      </c>
      <c r="C5" s="12" t="s">
        <v>39</v>
      </c>
      <c r="D5" s="11" t="s">
        <v>40</v>
      </c>
      <c r="E5" s="13" t="s">
        <v>41</v>
      </c>
      <c r="F5" s="11" t="s">
        <v>42</v>
      </c>
      <c r="G5" s="11" t="s">
        <v>42</v>
      </c>
      <c r="H5" s="12" t="s">
        <v>33</v>
      </c>
      <c r="I5" s="11" t="s">
        <v>20</v>
      </c>
      <c r="J5" s="11" t="s">
        <v>20</v>
      </c>
      <c r="K5" s="12" t="s">
        <v>23</v>
      </c>
      <c r="L5" s="14">
        <v>173</v>
      </c>
      <c r="M5" s="11" t="s">
        <v>24</v>
      </c>
      <c r="N5" s="11" t="s">
        <v>43</v>
      </c>
      <c r="O5" s="14">
        <v>3228.78</v>
      </c>
      <c r="P5" s="11" t="s">
        <v>43</v>
      </c>
      <c r="Q5" s="14">
        <v>3228.78</v>
      </c>
      <c r="R5" s="14">
        <v>0</v>
      </c>
      <c r="S5" s="15" t="s">
        <v>44</v>
      </c>
    </row>
    <row r="6" spans="1:19" ht="31.2" x14ac:dyDescent="0.25">
      <c r="A6" s="11" t="s">
        <v>45</v>
      </c>
      <c r="B6" s="11" t="s">
        <v>46</v>
      </c>
      <c r="C6" s="12" t="s">
        <v>47</v>
      </c>
      <c r="D6" s="11" t="s">
        <v>40</v>
      </c>
      <c r="E6" s="13" t="s">
        <v>41</v>
      </c>
      <c r="F6" s="11" t="s">
        <v>48</v>
      </c>
      <c r="G6" s="11" t="s">
        <v>48</v>
      </c>
      <c r="H6" s="12" t="s">
        <v>22</v>
      </c>
      <c r="I6" s="11" t="s">
        <v>20</v>
      </c>
      <c r="J6" s="11" t="s">
        <v>20</v>
      </c>
      <c r="K6" s="12" t="s">
        <v>34</v>
      </c>
      <c r="L6" s="14">
        <v>360</v>
      </c>
      <c r="M6" s="11" t="s">
        <v>24</v>
      </c>
      <c r="N6" s="11" t="s">
        <v>43</v>
      </c>
      <c r="O6" s="14">
        <v>5862.23</v>
      </c>
      <c r="P6" s="11" t="s">
        <v>43</v>
      </c>
      <c r="Q6" s="14">
        <v>5862.23</v>
      </c>
      <c r="R6" s="14">
        <v>0</v>
      </c>
      <c r="S6" s="15" t="s">
        <v>49</v>
      </c>
    </row>
    <row r="7" spans="1:19" ht="31.2" x14ac:dyDescent="0.25">
      <c r="A7" s="11" t="s">
        <v>264</v>
      </c>
      <c r="B7" s="11" t="s">
        <v>265</v>
      </c>
      <c r="C7" s="12" t="s">
        <v>266</v>
      </c>
      <c r="D7" s="11" t="s">
        <v>40</v>
      </c>
      <c r="E7" s="13" t="s">
        <v>41</v>
      </c>
      <c r="F7" s="11" t="s">
        <v>42</v>
      </c>
      <c r="G7" s="11" t="s">
        <v>42</v>
      </c>
      <c r="H7" s="12" t="s">
        <v>22</v>
      </c>
      <c r="I7" s="11" t="s">
        <v>20</v>
      </c>
      <c r="J7" s="11" t="s">
        <v>20</v>
      </c>
      <c r="K7" s="12" t="s">
        <v>34</v>
      </c>
      <c r="L7" s="14">
        <v>111</v>
      </c>
      <c r="M7" s="11" t="s">
        <v>24</v>
      </c>
      <c r="N7" s="11" t="s">
        <v>43</v>
      </c>
      <c r="O7" s="14">
        <v>2064.3000000000002</v>
      </c>
      <c r="P7" s="11" t="s">
        <v>43</v>
      </c>
      <c r="Q7" s="14">
        <v>2064.3000000000002</v>
      </c>
      <c r="R7" s="14">
        <v>0</v>
      </c>
      <c r="S7" s="15" t="s">
        <v>267</v>
      </c>
    </row>
    <row r="8" spans="1:19" ht="41.4" x14ac:dyDescent="0.25">
      <c r="A8" s="11" t="s">
        <v>58</v>
      </c>
      <c r="B8" s="11" t="s">
        <v>59</v>
      </c>
      <c r="C8" s="12" t="s">
        <v>60</v>
      </c>
      <c r="D8" s="11" t="s">
        <v>61</v>
      </c>
      <c r="E8" s="13" t="s">
        <v>62</v>
      </c>
      <c r="F8" s="11" t="s">
        <v>63</v>
      </c>
      <c r="G8" s="11" t="s">
        <v>63</v>
      </c>
      <c r="H8" s="12" t="s">
        <v>33</v>
      </c>
      <c r="I8" s="11" t="s">
        <v>20</v>
      </c>
      <c r="J8" s="11" t="s">
        <v>20</v>
      </c>
      <c r="K8" s="12" t="s">
        <v>34</v>
      </c>
      <c r="L8" s="14">
        <v>1800</v>
      </c>
      <c r="M8" s="11" t="s">
        <v>24</v>
      </c>
      <c r="N8" s="11" t="s">
        <v>64</v>
      </c>
      <c r="O8" s="14">
        <v>43847.5</v>
      </c>
      <c r="P8" s="11" t="s">
        <v>64</v>
      </c>
      <c r="Q8" s="19">
        <v>40715.61</v>
      </c>
      <c r="R8" s="14">
        <f>O8-Q8</f>
        <v>3131.8899999999994</v>
      </c>
      <c r="S8" s="15" t="s">
        <v>65</v>
      </c>
    </row>
    <row r="9" spans="1:19" ht="41.4" x14ac:dyDescent="0.25">
      <c r="A9" s="11" t="s">
        <v>66</v>
      </c>
      <c r="B9" s="11" t="s">
        <v>67</v>
      </c>
      <c r="C9" s="12" t="s">
        <v>68</v>
      </c>
      <c r="D9" s="11" t="s">
        <v>61</v>
      </c>
      <c r="E9" s="13" t="s">
        <v>62</v>
      </c>
      <c r="F9" s="11" t="s">
        <v>20</v>
      </c>
      <c r="G9" s="11" t="s">
        <v>20</v>
      </c>
      <c r="H9" s="12" t="s">
        <v>33</v>
      </c>
      <c r="I9" s="11" t="s">
        <v>20</v>
      </c>
      <c r="J9" s="11" t="s">
        <v>20</v>
      </c>
      <c r="K9" s="12" t="s">
        <v>34</v>
      </c>
      <c r="L9" s="14">
        <v>400</v>
      </c>
      <c r="M9" s="11" t="s">
        <v>24</v>
      </c>
      <c r="N9" s="11" t="s">
        <v>64</v>
      </c>
      <c r="O9" s="14">
        <v>12540.38</v>
      </c>
      <c r="P9" s="11" t="s">
        <v>64</v>
      </c>
      <c r="Q9" s="19">
        <v>9056.9699999999993</v>
      </c>
      <c r="R9" s="14">
        <f t="shared" ref="R9:R71" si="0">O9-Q9</f>
        <v>3483.41</v>
      </c>
      <c r="S9" s="15" t="s">
        <v>69</v>
      </c>
    </row>
    <row r="10" spans="1:19" ht="31.2" x14ac:dyDescent="0.25">
      <c r="A10" s="11" t="s">
        <v>70</v>
      </c>
      <c r="B10" s="11" t="s">
        <v>71</v>
      </c>
      <c r="C10" s="12" t="s">
        <v>72</v>
      </c>
      <c r="D10" s="11" t="s">
        <v>61</v>
      </c>
      <c r="E10" s="13" t="s">
        <v>62</v>
      </c>
      <c r="F10" s="11" t="s">
        <v>20</v>
      </c>
      <c r="G10" s="11" t="s">
        <v>20</v>
      </c>
      <c r="H10" s="12" t="s">
        <v>33</v>
      </c>
      <c r="I10" s="11" t="s">
        <v>20</v>
      </c>
      <c r="J10" s="11" t="s">
        <v>20</v>
      </c>
      <c r="K10" s="12" t="s">
        <v>34</v>
      </c>
      <c r="L10" s="14">
        <v>650</v>
      </c>
      <c r="M10" s="11" t="s">
        <v>24</v>
      </c>
      <c r="N10" s="11" t="s">
        <v>64</v>
      </c>
      <c r="O10" s="14">
        <v>20357.77</v>
      </c>
      <c r="P10" s="11" t="s">
        <v>64</v>
      </c>
      <c r="Q10" s="19">
        <v>14703</v>
      </c>
      <c r="R10" s="14">
        <f t="shared" si="0"/>
        <v>5654.77</v>
      </c>
      <c r="S10" s="15" t="s">
        <v>73</v>
      </c>
    </row>
    <row r="11" spans="1:19" ht="31.2" x14ac:dyDescent="0.25">
      <c r="A11" s="11" t="s">
        <v>74</v>
      </c>
      <c r="B11" s="11" t="s">
        <v>75</v>
      </c>
      <c r="C11" s="12" t="s">
        <v>76</v>
      </c>
      <c r="D11" s="11" t="s">
        <v>61</v>
      </c>
      <c r="E11" s="13" t="s">
        <v>62</v>
      </c>
      <c r="F11" s="11" t="s">
        <v>20</v>
      </c>
      <c r="G11" s="11" t="s">
        <v>20</v>
      </c>
      <c r="H11" s="12" t="s">
        <v>33</v>
      </c>
      <c r="I11" s="11" t="s">
        <v>20</v>
      </c>
      <c r="J11" s="11" t="s">
        <v>20</v>
      </c>
      <c r="K11" s="12" t="s">
        <v>34</v>
      </c>
      <c r="L11" s="14">
        <v>600</v>
      </c>
      <c r="M11" s="11" t="s">
        <v>24</v>
      </c>
      <c r="N11" s="11" t="s">
        <v>64</v>
      </c>
      <c r="O11" s="14">
        <v>12527.86</v>
      </c>
      <c r="P11" s="11" t="s">
        <v>64</v>
      </c>
      <c r="Q11" s="19">
        <v>10179</v>
      </c>
      <c r="R11" s="14">
        <f t="shared" si="0"/>
        <v>2348.8600000000006</v>
      </c>
      <c r="S11" s="15" t="s">
        <v>77</v>
      </c>
    </row>
    <row r="12" spans="1:19" ht="31.2" x14ac:dyDescent="0.25">
      <c r="A12" s="11" t="s">
        <v>78</v>
      </c>
      <c r="B12" s="11" t="s">
        <v>79</v>
      </c>
      <c r="C12" s="12" t="s">
        <v>80</v>
      </c>
      <c r="D12" s="11" t="s">
        <v>61</v>
      </c>
      <c r="E12" s="13" t="s">
        <v>62</v>
      </c>
      <c r="F12" s="11" t="s">
        <v>20</v>
      </c>
      <c r="G12" s="11" t="s">
        <v>20</v>
      </c>
      <c r="H12" s="12" t="s">
        <v>33</v>
      </c>
      <c r="I12" s="11" t="s">
        <v>20</v>
      </c>
      <c r="J12" s="11" t="s">
        <v>20</v>
      </c>
      <c r="K12" s="12" t="s">
        <v>34</v>
      </c>
      <c r="L12" s="14">
        <v>250</v>
      </c>
      <c r="M12" s="11" t="s">
        <v>24</v>
      </c>
      <c r="N12" s="11" t="s">
        <v>64</v>
      </c>
      <c r="O12" s="14">
        <v>5219.9399999999996</v>
      </c>
      <c r="P12" s="11" t="s">
        <v>64</v>
      </c>
      <c r="Q12" s="19">
        <v>4241.25</v>
      </c>
      <c r="R12" s="14">
        <f t="shared" si="0"/>
        <v>978.6899999999996</v>
      </c>
      <c r="S12" s="15" t="s">
        <v>81</v>
      </c>
    </row>
    <row r="13" spans="1:19" ht="31.2" x14ac:dyDescent="0.25">
      <c r="A13" s="11" t="s">
        <v>82</v>
      </c>
      <c r="B13" s="11" t="s">
        <v>83</v>
      </c>
      <c r="C13" s="12" t="s">
        <v>84</v>
      </c>
      <c r="D13" s="11" t="s">
        <v>61</v>
      </c>
      <c r="E13" s="13" t="s">
        <v>62</v>
      </c>
      <c r="F13" s="11" t="s">
        <v>20</v>
      </c>
      <c r="G13" s="11" t="s">
        <v>20</v>
      </c>
      <c r="H13" s="12" t="s">
        <v>33</v>
      </c>
      <c r="I13" s="11" t="s">
        <v>20</v>
      </c>
      <c r="J13" s="11" t="s">
        <v>20</v>
      </c>
      <c r="K13" s="12" t="s">
        <v>34</v>
      </c>
      <c r="L13" s="14">
        <v>500</v>
      </c>
      <c r="M13" s="11" t="s">
        <v>24</v>
      </c>
      <c r="N13" s="11" t="s">
        <v>64</v>
      </c>
      <c r="O13" s="14">
        <v>11744.86</v>
      </c>
      <c r="P13" s="11" t="s">
        <v>64</v>
      </c>
      <c r="Q13" s="19">
        <v>8482.5</v>
      </c>
      <c r="R13" s="14">
        <f t="shared" si="0"/>
        <v>3262.3600000000006</v>
      </c>
      <c r="S13" s="15" t="s">
        <v>81</v>
      </c>
    </row>
    <row r="14" spans="1:19" ht="31.2" x14ac:dyDescent="0.25">
      <c r="A14" s="11" t="s">
        <v>85</v>
      </c>
      <c r="B14" s="11" t="s">
        <v>86</v>
      </c>
      <c r="C14" s="12" t="s">
        <v>87</v>
      </c>
      <c r="D14" s="11" t="s">
        <v>61</v>
      </c>
      <c r="E14" s="13" t="s">
        <v>62</v>
      </c>
      <c r="F14" s="11" t="s">
        <v>20</v>
      </c>
      <c r="G14" s="11" t="s">
        <v>20</v>
      </c>
      <c r="H14" s="12" t="s">
        <v>33</v>
      </c>
      <c r="I14" s="11" t="s">
        <v>20</v>
      </c>
      <c r="J14" s="11" t="s">
        <v>20</v>
      </c>
      <c r="K14" s="12" t="s">
        <v>34</v>
      </c>
      <c r="L14" s="14">
        <v>800</v>
      </c>
      <c r="M14" s="11" t="s">
        <v>24</v>
      </c>
      <c r="N14" s="11" t="s">
        <v>64</v>
      </c>
      <c r="O14" s="14">
        <v>27839.68</v>
      </c>
      <c r="P14" s="11" t="s">
        <v>64</v>
      </c>
      <c r="Q14" s="19">
        <v>18095.61</v>
      </c>
      <c r="R14" s="14">
        <f t="shared" si="0"/>
        <v>9744.07</v>
      </c>
      <c r="S14" s="15" t="s">
        <v>81</v>
      </c>
    </row>
    <row r="15" spans="1:19" ht="31.2" x14ac:dyDescent="0.25">
      <c r="A15" s="11" t="s">
        <v>88</v>
      </c>
      <c r="B15" s="11" t="s">
        <v>89</v>
      </c>
      <c r="C15" s="12" t="s">
        <v>90</v>
      </c>
      <c r="D15" s="11" t="s">
        <v>61</v>
      </c>
      <c r="E15" s="13" t="s">
        <v>62</v>
      </c>
      <c r="F15" s="11" t="s">
        <v>20</v>
      </c>
      <c r="G15" s="11" t="s">
        <v>20</v>
      </c>
      <c r="H15" s="12" t="s">
        <v>33</v>
      </c>
      <c r="I15" s="11" t="s">
        <v>20</v>
      </c>
      <c r="J15" s="11" t="s">
        <v>20</v>
      </c>
      <c r="K15" s="12" t="s">
        <v>34</v>
      </c>
      <c r="L15" s="14">
        <v>950</v>
      </c>
      <c r="M15" s="11" t="s">
        <v>24</v>
      </c>
      <c r="N15" s="11" t="s">
        <v>64</v>
      </c>
      <c r="O15" s="14">
        <v>19835.77</v>
      </c>
      <c r="P15" s="11" t="s">
        <v>64</v>
      </c>
      <c r="Q15" s="19">
        <v>16116.75</v>
      </c>
      <c r="R15" s="14">
        <f t="shared" si="0"/>
        <v>3719.0200000000004</v>
      </c>
      <c r="S15" s="15" t="s">
        <v>91</v>
      </c>
    </row>
    <row r="16" spans="1:19" ht="26.4" x14ac:dyDescent="0.25">
      <c r="A16" s="11" t="s">
        <v>92</v>
      </c>
      <c r="B16" s="11" t="s">
        <v>93</v>
      </c>
      <c r="C16" s="12" t="s">
        <v>94</v>
      </c>
      <c r="D16" s="11" t="s">
        <v>61</v>
      </c>
      <c r="E16" s="13" t="s">
        <v>62</v>
      </c>
      <c r="F16" s="11" t="s">
        <v>95</v>
      </c>
      <c r="G16" s="11" t="s">
        <v>95</v>
      </c>
      <c r="H16" s="12" t="s">
        <v>33</v>
      </c>
      <c r="I16" s="11" t="s">
        <v>20</v>
      </c>
      <c r="J16" s="11" t="s">
        <v>20</v>
      </c>
      <c r="K16" s="12" t="s">
        <v>34</v>
      </c>
      <c r="L16" s="14">
        <v>120</v>
      </c>
      <c r="M16" s="11" t="s">
        <v>24</v>
      </c>
      <c r="N16" s="11" t="s">
        <v>96</v>
      </c>
      <c r="O16" s="14">
        <v>2761.79</v>
      </c>
      <c r="P16" s="11" t="s">
        <v>96</v>
      </c>
      <c r="Q16" s="14">
        <v>2761.79</v>
      </c>
      <c r="R16" s="14">
        <f t="shared" si="0"/>
        <v>0</v>
      </c>
      <c r="S16" s="15" t="s">
        <v>97</v>
      </c>
    </row>
    <row r="17" spans="1:19" ht="26.4" x14ac:dyDescent="0.25">
      <c r="A17" s="11" t="s">
        <v>379</v>
      </c>
      <c r="B17" s="11" t="s">
        <v>380</v>
      </c>
      <c r="C17" s="12" t="s">
        <v>381</v>
      </c>
      <c r="D17" s="11" t="s">
        <v>61</v>
      </c>
      <c r="E17" s="13" t="s">
        <v>62</v>
      </c>
      <c r="F17" s="11" t="s">
        <v>382</v>
      </c>
      <c r="G17" s="11" t="s">
        <v>382</v>
      </c>
      <c r="H17" s="12" t="s">
        <v>33</v>
      </c>
      <c r="I17" s="11" t="s">
        <v>20</v>
      </c>
      <c r="J17" s="11" t="s">
        <v>20</v>
      </c>
      <c r="K17" s="12" t="s">
        <v>34</v>
      </c>
      <c r="L17" s="14">
        <v>600</v>
      </c>
      <c r="M17" s="11" t="s">
        <v>24</v>
      </c>
      <c r="N17" s="11" t="s">
        <v>383</v>
      </c>
      <c r="O17" s="14">
        <v>7268.1</v>
      </c>
      <c r="P17" s="11" t="s">
        <v>383</v>
      </c>
      <c r="Q17" s="14">
        <v>7268.1</v>
      </c>
      <c r="R17" s="14">
        <f t="shared" si="0"/>
        <v>0</v>
      </c>
      <c r="S17" s="15" t="s">
        <v>384</v>
      </c>
    </row>
    <row r="18" spans="1:19" ht="31.2" x14ac:dyDescent="0.25">
      <c r="A18" s="11" t="s">
        <v>342</v>
      </c>
      <c r="B18" s="11" t="s">
        <v>343</v>
      </c>
      <c r="C18" s="12" t="s">
        <v>344</v>
      </c>
      <c r="D18" s="11" t="s">
        <v>345</v>
      </c>
      <c r="E18" s="13" t="s">
        <v>346</v>
      </c>
      <c r="F18" s="11" t="s">
        <v>347</v>
      </c>
      <c r="G18" s="11" t="s">
        <v>20</v>
      </c>
      <c r="H18" s="12" t="s">
        <v>22</v>
      </c>
      <c r="I18" s="11" t="s">
        <v>20</v>
      </c>
      <c r="J18" s="11" t="s">
        <v>20</v>
      </c>
      <c r="K18" s="12" t="s">
        <v>34</v>
      </c>
      <c r="L18" s="14">
        <v>244</v>
      </c>
      <c r="M18" s="11" t="s">
        <v>24</v>
      </c>
      <c r="N18" s="11" t="s">
        <v>104</v>
      </c>
      <c r="O18" s="14">
        <v>11127.14</v>
      </c>
      <c r="P18" s="11" t="s">
        <v>104</v>
      </c>
      <c r="Q18" s="14">
        <v>11127.14</v>
      </c>
      <c r="R18" s="14">
        <f t="shared" si="0"/>
        <v>0</v>
      </c>
      <c r="S18" s="15" t="s">
        <v>105</v>
      </c>
    </row>
    <row r="19" spans="1:19" ht="31.2" x14ac:dyDescent="0.25">
      <c r="A19" s="11" t="s">
        <v>348</v>
      </c>
      <c r="B19" s="11" t="s">
        <v>349</v>
      </c>
      <c r="C19" s="12" t="s">
        <v>350</v>
      </c>
      <c r="D19" s="11" t="s">
        <v>345</v>
      </c>
      <c r="E19" s="13" t="s">
        <v>346</v>
      </c>
      <c r="F19" s="11" t="s">
        <v>351</v>
      </c>
      <c r="G19" s="11" t="s">
        <v>20</v>
      </c>
      <c r="H19" s="12" t="s">
        <v>22</v>
      </c>
      <c r="I19" s="11" t="s">
        <v>20</v>
      </c>
      <c r="J19" s="11" t="s">
        <v>20</v>
      </c>
      <c r="K19" s="12" t="s">
        <v>34</v>
      </c>
      <c r="L19" s="14">
        <v>218</v>
      </c>
      <c r="M19" s="11" t="s">
        <v>24</v>
      </c>
      <c r="N19" s="11" t="s">
        <v>104</v>
      </c>
      <c r="O19" s="14">
        <v>9956.98</v>
      </c>
      <c r="P19" s="11" t="s">
        <v>104</v>
      </c>
      <c r="Q19" s="14">
        <v>9956.98</v>
      </c>
      <c r="R19" s="14">
        <f t="shared" si="0"/>
        <v>0</v>
      </c>
      <c r="S19" s="15" t="s">
        <v>105</v>
      </c>
    </row>
    <row r="20" spans="1:19" ht="31.2" x14ac:dyDescent="0.25">
      <c r="A20" s="11" t="s">
        <v>352</v>
      </c>
      <c r="B20" s="11" t="s">
        <v>353</v>
      </c>
      <c r="C20" s="12" t="s">
        <v>354</v>
      </c>
      <c r="D20" s="11" t="s">
        <v>345</v>
      </c>
      <c r="E20" s="13" t="s">
        <v>346</v>
      </c>
      <c r="F20" s="11" t="s">
        <v>355</v>
      </c>
      <c r="G20" s="11" t="s">
        <v>20</v>
      </c>
      <c r="H20" s="12" t="s">
        <v>33</v>
      </c>
      <c r="I20" s="11" t="s">
        <v>20</v>
      </c>
      <c r="J20" s="11" t="s">
        <v>20</v>
      </c>
      <c r="K20" s="12" t="s">
        <v>34</v>
      </c>
      <c r="L20" s="14">
        <v>33</v>
      </c>
      <c r="M20" s="11" t="s">
        <v>24</v>
      </c>
      <c r="N20" s="11" t="s">
        <v>104</v>
      </c>
      <c r="O20" s="14">
        <v>2255.2399999999998</v>
      </c>
      <c r="P20" s="11" t="s">
        <v>104</v>
      </c>
      <c r="Q20" s="14">
        <v>2255.2399999999998</v>
      </c>
      <c r="R20" s="14">
        <f t="shared" si="0"/>
        <v>0</v>
      </c>
      <c r="S20" s="15" t="s">
        <v>356</v>
      </c>
    </row>
    <row r="21" spans="1:19" ht="31.2" x14ac:dyDescent="0.25">
      <c r="A21" s="11" t="s">
        <v>357</v>
      </c>
      <c r="B21" s="11" t="s">
        <v>358</v>
      </c>
      <c r="C21" s="12" t="s">
        <v>350</v>
      </c>
      <c r="D21" s="11" t="s">
        <v>345</v>
      </c>
      <c r="E21" s="13" t="s">
        <v>346</v>
      </c>
      <c r="F21" s="11" t="s">
        <v>351</v>
      </c>
      <c r="G21" s="11" t="s">
        <v>20</v>
      </c>
      <c r="H21" s="12" t="s">
        <v>22</v>
      </c>
      <c r="I21" s="11" t="s">
        <v>20</v>
      </c>
      <c r="J21" s="11" t="s">
        <v>20</v>
      </c>
      <c r="K21" s="12" t="s">
        <v>23</v>
      </c>
      <c r="L21" s="14">
        <v>562</v>
      </c>
      <c r="M21" s="11" t="s">
        <v>24</v>
      </c>
      <c r="N21" s="11" t="s">
        <v>104</v>
      </c>
      <c r="O21" s="14">
        <v>25668.9</v>
      </c>
      <c r="P21" s="11" t="s">
        <v>104</v>
      </c>
      <c r="Q21" s="14">
        <v>25668.9</v>
      </c>
      <c r="R21" s="14">
        <f t="shared" si="0"/>
        <v>0</v>
      </c>
      <c r="S21" s="15" t="s">
        <v>105</v>
      </c>
    </row>
    <row r="22" spans="1:19" ht="31.2" x14ac:dyDescent="0.25">
      <c r="A22" s="11" t="s">
        <v>359</v>
      </c>
      <c r="B22" s="11" t="s">
        <v>360</v>
      </c>
      <c r="C22" s="12" t="s">
        <v>361</v>
      </c>
      <c r="D22" s="11" t="s">
        <v>345</v>
      </c>
      <c r="E22" s="13" t="s">
        <v>346</v>
      </c>
      <c r="F22" s="11" t="s">
        <v>362</v>
      </c>
      <c r="G22" s="11" t="s">
        <v>20</v>
      </c>
      <c r="H22" s="12" t="s">
        <v>33</v>
      </c>
      <c r="I22" s="11" t="s">
        <v>20</v>
      </c>
      <c r="J22" s="11" t="s">
        <v>20</v>
      </c>
      <c r="K22" s="12" t="s">
        <v>34</v>
      </c>
      <c r="L22" s="14">
        <v>97</v>
      </c>
      <c r="M22" s="11" t="s">
        <v>24</v>
      </c>
      <c r="N22" s="11" t="s">
        <v>104</v>
      </c>
      <c r="O22" s="14">
        <v>6630.07</v>
      </c>
      <c r="P22" s="11" t="s">
        <v>104</v>
      </c>
      <c r="Q22" s="14">
        <v>6630.07</v>
      </c>
      <c r="R22" s="14">
        <f t="shared" si="0"/>
        <v>0</v>
      </c>
      <c r="S22" s="15" t="s">
        <v>363</v>
      </c>
    </row>
    <row r="23" spans="1:19" ht="31.2" x14ac:dyDescent="0.25">
      <c r="A23" s="11" t="s">
        <v>364</v>
      </c>
      <c r="B23" s="11" t="s">
        <v>365</v>
      </c>
      <c r="C23" s="12" t="s">
        <v>361</v>
      </c>
      <c r="D23" s="11" t="s">
        <v>345</v>
      </c>
      <c r="E23" s="13" t="s">
        <v>346</v>
      </c>
      <c r="F23" s="11" t="s">
        <v>366</v>
      </c>
      <c r="G23" s="11" t="s">
        <v>20</v>
      </c>
      <c r="H23" s="12" t="s">
        <v>33</v>
      </c>
      <c r="I23" s="11" t="s">
        <v>20</v>
      </c>
      <c r="J23" s="11" t="s">
        <v>20</v>
      </c>
      <c r="K23" s="12" t="s">
        <v>34</v>
      </c>
      <c r="L23" s="14">
        <v>501</v>
      </c>
      <c r="M23" s="11" t="s">
        <v>24</v>
      </c>
      <c r="N23" s="11" t="s">
        <v>104</v>
      </c>
      <c r="O23" s="14">
        <v>34243.949999999997</v>
      </c>
      <c r="P23" s="11" t="s">
        <v>104</v>
      </c>
      <c r="Q23" s="14">
        <v>34243.949999999997</v>
      </c>
      <c r="R23" s="14">
        <f t="shared" si="0"/>
        <v>0</v>
      </c>
      <c r="S23" s="15" t="s">
        <v>367</v>
      </c>
    </row>
    <row r="24" spans="1:19" ht="26.4" x14ac:dyDescent="0.25">
      <c r="A24" s="11" t="s">
        <v>268</v>
      </c>
      <c r="B24" s="11" t="s">
        <v>269</v>
      </c>
      <c r="C24" s="12" t="s">
        <v>270</v>
      </c>
      <c r="D24" s="11" t="s">
        <v>271</v>
      </c>
      <c r="E24" s="13" t="s">
        <v>272</v>
      </c>
      <c r="F24" s="11" t="s">
        <v>20</v>
      </c>
      <c r="G24" s="11" t="s">
        <v>20</v>
      </c>
      <c r="H24" s="12" t="s">
        <v>33</v>
      </c>
      <c r="I24" s="11" t="s">
        <v>20</v>
      </c>
      <c r="J24" s="11" t="s">
        <v>20</v>
      </c>
      <c r="K24" s="12" t="s">
        <v>20</v>
      </c>
      <c r="L24" s="14">
        <v>2650</v>
      </c>
      <c r="M24" s="11" t="s">
        <v>24</v>
      </c>
      <c r="N24" s="11" t="s">
        <v>273</v>
      </c>
      <c r="O24" s="14">
        <v>782.58</v>
      </c>
      <c r="P24" s="11" t="s">
        <v>273</v>
      </c>
      <c r="Q24" s="14">
        <v>782.58</v>
      </c>
      <c r="R24" s="14">
        <f t="shared" si="0"/>
        <v>0</v>
      </c>
      <c r="S24" s="15" t="s">
        <v>274</v>
      </c>
    </row>
    <row r="25" spans="1:19" ht="39.6" x14ac:dyDescent="0.25">
      <c r="A25" s="11" t="s">
        <v>275</v>
      </c>
      <c r="B25" s="11" t="s">
        <v>276</v>
      </c>
      <c r="C25" s="12" t="s">
        <v>277</v>
      </c>
      <c r="D25" s="11" t="s">
        <v>271</v>
      </c>
      <c r="E25" s="13" t="s">
        <v>272</v>
      </c>
      <c r="F25" s="11" t="s">
        <v>20</v>
      </c>
      <c r="G25" s="11" t="s">
        <v>20</v>
      </c>
      <c r="H25" s="12" t="s">
        <v>33</v>
      </c>
      <c r="I25" s="11" t="s">
        <v>20</v>
      </c>
      <c r="J25" s="11" t="s">
        <v>20</v>
      </c>
      <c r="K25" s="12" t="s">
        <v>20</v>
      </c>
      <c r="L25" s="14">
        <v>1200</v>
      </c>
      <c r="M25" s="11" t="s">
        <v>24</v>
      </c>
      <c r="N25" s="11" t="s">
        <v>273</v>
      </c>
      <c r="O25" s="14">
        <v>426.86</v>
      </c>
      <c r="P25" s="11" t="s">
        <v>273</v>
      </c>
      <c r="Q25" s="14">
        <v>426.86</v>
      </c>
      <c r="R25" s="14">
        <f t="shared" si="0"/>
        <v>0</v>
      </c>
      <c r="S25" s="15" t="s">
        <v>278</v>
      </c>
    </row>
    <row r="26" spans="1:19" ht="26.4" x14ac:dyDescent="0.25">
      <c r="A26" s="11" t="s">
        <v>279</v>
      </c>
      <c r="B26" s="11" t="s">
        <v>280</v>
      </c>
      <c r="C26" s="12" t="s">
        <v>281</v>
      </c>
      <c r="D26" s="11" t="s">
        <v>271</v>
      </c>
      <c r="E26" s="13" t="s">
        <v>272</v>
      </c>
      <c r="F26" s="11" t="s">
        <v>20</v>
      </c>
      <c r="G26" s="11" t="s">
        <v>20</v>
      </c>
      <c r="H26" s="12" t="s">
        <v>33</v>
      </c>
      <c r="I26" s="11" t="s">
        <v>20</v>
      </c>
      <c r="J26" s="11" t="s">
        <v>20</v>
      </c>
      <c r="K26" s="12" t="s">
        <v>20</v>
      </c>
      <c r="L26" s="14">
        <v>300</v>
      </c>
      <c r="M26" s="11" t="s">
        <v>24</v>
      </c>
      <c r="N26" s="11" t="s">
        <v>273</v>
      </c>
      <c r="O26" s="14">
        <v>106.72</v>
      </c>
      <c r="P26" s="11" t="s">
        <v>273</v>
      </c>
      <c r="Q26" s="14">
        <v>106.72</v>
      </c>
      <c r="R26" s="14">
        <f t="shared" si="0"/>
        <v>0</v>
      </c>
      <c r="S26" s="15" t="s">
        <v>282</v>
      </c>
    </row>
    <row r="27" spans="1:19" ht="39.6" x14ac:dyDescent="0.25">
      <c r="A27" s="11" t="s">
        <v>283</v>
      </c>
      <c r="B27" s="11" t="s">
        <v>284</v>
      </c>
      <c r="C27" s="12" t="s">
        <v>285</v>
      </c>
      <c r="D27" s="11" t="s">
        <v>271</v>
      </c>
      <c r="E27" s="13" t="s">
        <v>272</v>
      </c>
      <c r="F27" s="11" t="s">
        <v>20</v>
      </c>
      <c r="G27" s="11" t="s">
        <v>20</v>
      </c>
      <c r="H27" s="12" t="s">
        <v>33</v>
      </c>
      <c r="I27" s="11" t="s">
        <v>20</v>
      </c>
      <c r="J27" s="11" t="s">
        <v>20</v>
      </c>
      <c r="K27" s="12" t="s">
        <v>20</v>
      </c>
      <c r="L27" s="14">
        <v>1400</v>
      </c>
      <c r="M27" s="11" t="s">
        <v>24</v>
      </c>
      <c r="N27" s="11" t="s">
        <v>273</v>
      </c>
      <c r="O27" s="14">
        <v>177.86</v>
      </c>
      <c r="P27" s="11" t="s">
        <v>273</v>
      </c>
      <c r="Q27" s="14">
        <v>177.86</v>
      </c>
      <c r="R27" s="14">
        <f t="shared" si="0"/>
        <v>0</v>
      </c>
      <c r="S27" s="15" t="s">
        <v>286</v>
      </c>
    </row>
    <row r="28" spans="1:19" ht="26.4" x14ac:dyDescent="0.25">
      <c r="A28" s="11" t="s">
        <v>287</v>
      </c>
      <c r="B28" s="11" t="s">
        <v>288</v>
      </c>
      <c r="C28" s="12" t="s">
        <v>289</v>
      </c>
      <c r="D28" s="11" t="s">
        <v>271</v>
      </c>
      <c r="E28" s="13" t="s">
        <v>272</v>
      </c>
      <c r="F28" s="11" t="s">
        <v>20</v>
      </c>
      <c r="G28" s="11" t="s">
        <v>20</v>
      </c>
      <c r="H28" s="12" t="s">
        <v>33</v>
      </c>
      <c r="I28" s="11" t="s">
        <v>20</v>
      </c>
      <c r="J28" s="11" t="s">
        <v>20</v>
      </c>
      <c r="K28" s="12" t="s">
        <v>20</v>
      </c>
      <c r="L28" s="14">
        <v>500</v>
      </c>
      <c r="M28" s="11" t="s">
        <v>24</v>
      </c>
      <c r="N28" s="11" t="s">
        <v>273</v>
      </c>
      <c r="O28" s="14">
        <v>249</v>
      </c>
      <c r="P28" s="11" t="s">
        <v>273</v>
      </c>
      <c r="Q28" s="14">
        <v>249</v>
      </c>
      <c r="R28" s="14">
        <f t="shared" si="0"/>
        <v>0</v>
      </c>
      <c r="S28" s="15" t="s">
        <v>290</v>
      </c>
    </row>
    <row r="29" spans="1:19" ht="31.2" x14ac:dyDescent="0.25">
      <c r="A29" s="11" t="s">
        <v>291</v>
      </c>
      <c r="B29" s="11" t="s">
        <v>292</v>
      </c>
      <c r="C29" s="12" t="s">
        <v>293</v>
      </c>
      <c r="D29" s="11" t="s">
        <v>271</v>
      </c>
      <c r="E29" s="13" t="s">
        <v>272</v>
      </c>
      <c r="F29" s="11" t="s">
        <v>20</v>
      </c>
      <c r="G29" s="11" t="s">
        <v>20</v>
      </c>
      <c r="H29" s="12" t="s">
        <v>33</v>
      </c>
      <c r="I29" s="11" t="s">
        <v>20</v>
      </c>
      <c r="J29" s="11" t="s">
        <v>20</v>
      </c>
      <c r="K29" s="12" t="s">
        <v>20</v>
      </c>
      <c r="L29" s="14">
        <v>1100</v>
      </c>
      <c r="M29" s="11" t="s">
        <v>24</v>
      </c>
      <c r="N29" s="11" t="s">
        <v>273</v>
      </c>
      <c r="O29" s="14">
        <v>250.43</v>
      </c>
      <c r="P29" s="11" t="s">
        <v>273</v>
      </c>
      <c r="Q29" s="14">
        <v>250.43</v>
      </c>
      <c r="R29" s="14">
        <f t="shared" si="0"/>
        <v>0</v>
      </c>
      <c r="S29" s="15" t="s">
        <v>294</v>
      </c>
    </row>
    <row r="30" spans="1:19" ht="39.6" x14ac:dyDescent="0.25">
      <c r="A30" s="11" t="s">
        <v>295</v>
      </c>
      <c r="B30" s="11" t="s">
        <v>296</v>
      </c>
      <c r="C30" s="12" t="s">
        <v>297</v>
      </c>
      <c r="D30" s="11" t="s">
        <v>271</v>
      </c>
      <c r="E30" s="13" t="s">
        <v>272</v>
      </c>
      <c r="F30" s="11" t="s">
        <v>20</v>
      </c>
      <c r="G30" s="11" t="s">
        <v>20</v>
      </c>
      <c r="H30" s="12" t="s">
        <v>33</v>
      </c>
      <c r="I30" s="11" t="s">
        <v>20</v>
      </c>
      <c r="J30" s="11" t="s">
        <v>20</v>
      </c>
      <c r="K30" s="12" t="s">
        <v>20</v>
      </c>
      <c r="L30" s="14">
        <v>500</v>
      </c>
      <c r="M30" s="11" t="s">
        <v>24</v>
      </c>
      <c r="N30" s="11" t="s">
        <v>273</v>
      </c>
      <c r="O30" s="14">
        <v>113.83</v>
      </c>
      <c r="P30" s="11" t="s">
        <v>273</v>
      </c>
      <c r="Q30" s="14">
        <v>113.83</v>
      </c>
      <c r="R30" s="14">
        <f t="shared" si="0"/>
        <v>0</v>
      </c>
      <c r="S30" s="15" t="s">
        <v>298</v>
      </c>
    </row>
    <row r="31" spans="1:19" ht="26.4" x14ac:dyDescent="0.25">
      <c r="A31" s="11" t="s">
        <v>299</v>
      </c>
      <c r="B31" s="11" t="s">
        <v>300</v>
      </c>
      <c r="C31" s="12" t="s">
        <v>301</v>
      </c>
      <c r="D31" s="11" t="s">
        <v>271</v>
      </c>
      <c r="E31" s="13" t="s">
        <v>272</v>
      </c>
      <c r="F31" s="11" t="s">
        <v>20</v>
      </c>
      <c r="G31" s="11" t="s">
        <v>20</v>
      </c>
      <c r="H31" s="12" t="s">
        <v>33</v>
      </c>
      <c r="I31" s="11" t="s">
        <v>20</v>
      </c>
      <c r="J31" s="11" t="s">
        <v>20</v>
      </c>
      <c r="K31" s="12" t="s">
        <v>20</v>
      </c>
      <c r="L31" s="14">
        <v>200</v>
      </c>
      <c r="M31" s="11" t="s">
        <v>24</v>
      </c>
      <c r="N31" s="11" t="s">
        <v>273</v>
      </c>
      <c r="O31" s="14">
        <v>71.14</v>
      </c>
      <c r="P31" s="11" t="s">
        <v>273</v>
      </c>
      <c r="Q31" s="14">
        <v>71.14</v>
      </c>
      <c r="R31" s="14">
        <f t="shared" si="0"/>
        <v>0</v>
      </c>
      <c r="S31" s="15" t="s">
        <v>302</v>
      </c>
    </row>
    <row r="32" spans="1:19" ht="26.4" x14ac:dyDescent="0.25">
      <c r="A32" s="11" t="s">
        <v>303</v>
      </c>
      <c r="B32" s="11" t="s">
        <v>304</v>
      </c>
      <c r="C32" s="12" t="s">
        <v>305</v>
      </c>
      <c r="D32" s="11" t="s">
        <v>271</v>
      </c>
      <c r="E32" s="13" t="s">
        <v>272</v>
      </c>
      <c r="F32" s="11" t="s">
        <v>20</v>
      </c>
      <c r="G32" s="11" t="s">
        <v>20</v>
      </c>
      <c r="H32" s="12" t="s">
        <v>33</v>
      </c>
      <c r="I32" s="11" t="s">
        <v>20</v>
      </c>
      <c r="J32" s="11" t="s">
        <v>20</v>
      </c>
      <c r="K32" s="12" t="s">
        <v>20</v>
      </c>
      <c r="L32" s="14">
        <v>500</v>
      </c>
      <c r="M32" s="11" t="s">
        <v>24</v>
      </c>
      <c r="N32" s="11" t="s">
        <v>273</v>
      </c>
      <c r="O32" s="14">
        <v>113.83</v>
      </c>
      <c r="P32" s="11" t="s">
        <v>273</v>
      </c>
      <c r="Q32" s="14">
        <v>113.83</v>
      </c>
      <c r="R32" s="14">
        <f t="shared" si="0"/>
        <v>0</v>
      </c>
      <c r="S32" s="15" t="s">
        <v>306</v>
      </c>
    </row>
    <row r="33" spans="1:19" ht="31.2" x14ac:dyDescent="0.25">
      <c r="A33" s="11" t="s">
        <v>307</v>
      </c>
      <c r="B33" s="11" t="s">
        <v>308</v>
      </c>
      <c r="C33" s="12" t="s">
        <v>309</v>
      </c>
      <c r="D33" s="11" t="s">
        <v>271</v>
      </c>
      <c r="E33" s="13" t="s">
        <v>272</v>
      </c>
      <c r="F33" s="11" t="s">
        <v>20</v>
      </c>
      <c r="G33" s="11" t="s">
        <v>20</v>
      </c>
      <c r="H33" s="12" t="s">
        <v>33</v>
      </c>
      <c r="I33" s="11" t="s">
        <v>20</v>
      </c>
      <c r="J33" s="11" t="s">
        <v>20</v>
      </c>
      <c r="K33" s="12" t="s">
        <v>20</v>
      </c>
      <c r="L33" s="14">
        <v>800</v>
      </c>
      <c r="M33" s="11" t="s">
        <v>24</v>
      </c>
      <c r="N33" s="11" t="s">
        <v>273</v>
      </c>
      <c r="O33" s="14">
        <v>284.57</v>
      </c>
      <c r="P33" s="11" t="s">
        <v>273</v>
      </c>
      <c r="Q33" s="14">
        <v>284.57</v>
      </c>
      <c r="R33" s="14">
        <f t="shared" si="0"/>
        <v>0</v>
      </c>
      <c r="S33" s="15" t="s">
        <v>310</v>
      </c>
    </row>
    <row r="34" spans="1:19" ht="31.2" x14ac:dyDescent="0.25">
      <c r="A34" s="11" t="s">
        <v>311</v>
      </c>
      <c r="B34" s="11" t="s">
        <v>312</v>
      </c>
      <c r="C34" s="12" t="s">
        <v>313</v>
      </c>
      <c r="D34" s="11" t="s">
        <v>271</v>
      </c>
      <c r="E34" s="13" t="s">
        <v>272</v>
      </c>
      <c r="F34" s="11" t="s">
        <v>20</v>
      </c>
      <c r="G34" s="11" t="s">
        <v>20</v>
      </c>
      <c r="H34" s="12" t="s">
        <v>33</v>
      </c>
      <c r="I34" s="11" t="s">
        <v>20</v>
      </c>
      <c r="J34" s="11" t="s">
        <v>20</v>
      </c>
      <c r="K34" s="12" t="s">
        <v>20</v>
      </c>
      <c r="L34" s="14">
        <v>1000</v>
      </c>
      <c r="M34" s="11" t="s">
        <v>24</v>
      </c>
      <c r="N34" s="11" t="s">
        <v>273</v>
      </c>
      <c r="O34" s="14">
        <v>355.72</v>
      </c>
      <c r="P34" s="11" t="s">
        <v>273</v>
      </c>
      <c r="Q34" s="14">
        <v>355.72</v>
      </c>
      <c r="R34" s="14">
        <f t="shared" si="0"/>
        <v>0</v>
      </c>
      <c r="S34" s="15" t="s">
        <v>314</v>
      </c>
    </row>
    <row r="35" spans="1:19" ht="31.2" x14ac:dyDescent="0.25">
      <c r="A35" s="11" t="s">
        <v>315</v>
      </c>
      <c r="B35" s="11" t="s">
        <v>316</v>
      </c>
      <c r="C35" s="12" t="s">
        <v>317</v>
      </c>
      <c r="D35" s="11" t="s">
        <v>271</v>
      </c>
      <c r="E35" s="13" t="s">
        <v>272</v>
      </c>
      <c r="F35" s="11" t="s">
        <v>20</v>
      </c>
      <c r="G35" s="11" t="s">
        <v>20</v>
      </c>
      <c r="H35" s="12" t="s">
        <v>33</v>
      </c>
      <c r="I35" s="11" t="s">
        <v>20</v>
      </c>
      <c r="J35" s="11" t="s">
        <v>20</v>
      </c>
      <c r="K35" s="12" t="s">
        <v>20</v>
      </c>
      <c r="L35" s="14">
        <v>700</v>
      </c>
      <c r="M35" s="11" t="s">
        <v>24</v>
      </c>
      <c r="N35" s="11" t="s">
        <v>273</v>
      </c>
      <c r="O35" s="14">
        <v>249</v>
      </c>
      <c r="P35" s="11" t="s">
        <v>273</v>
      </c>
      <c r="Q35" s="14">
        <v>249</v>
      </c>
      <c r="R35" s="14">
        <f t="shared" si="0"/>
        <v>0</v>
      </c>
      <c r="S35" s="15" t="s">
        <v>318</v>
      </c>
    </row>
    <row r="36" spans="1:19" ht="26.4" x14ac:dyDescent="0.25">
      <c r="A36" s="11" t="s">
        <v>319</v>
      </c>
      <c r="B36" s="11" t="s">
        <v>320</v>
      </c>
      <c r="C36" s="12" t="s">
        <v>321</v>
      </c>
      <c r="D36" s="11" t="s">
        <v>271</v>
      </c>
      <c r="E36" s="13" t="s">
        <v>272</v>
      </c>
      <c r="F36" s="11" t="s">
        <v>20</v>
      </c>
      <c r="G36" s="11" t="s">
        <v>20</v>
      </c>
      <c r="H36" s="12" t="s">
        <v>33</v>
      </c>
      <c r="I36" s="11" t="s">
        <v>20</v>
      </c>
      <c r="J36" s="11" t="s">
        <v>20</v>
      </c>
      <c r="K36" s="12" t="s">
        <v>20</v>
      </c>
      <c r="L36" s="14">
        <v>200</v>
      </c>
      <c r="M36" s="11" t="s">
        <v>24</v>
      </c>
      <c r="N36" s="11" t="s">
        <v>273</v>
      </c>
      <c r="O36" s="14">
        <v>71.14</v>
      </c>
      <c r="P36" s="11" t="s">
        <v>273</v>
      </c>
      <c r="Q36" s="14">
        <v>71.14</v>
      </c>
      <c r="R36" s="14">
        <f t="shared" si="0"/>
        <v>0</v>
      </c>
      <c r="S36" s="15" t="s">
        <v>322</v>
      </c>
    </row>
    <row r="37" spans="1:19" ht="26.4" x14ac:dyDescent="0.25">
      <c r="A37" s="11" t="s">
        <v>323</v>
      </c>
      <c r="B37" s="11" t="s">
        <v>324</v>
      </c>
      <c r="C37" s="12" t="s">
        <v>325</v>
      </c>
      <c r="D37" s="11" t="s">
        <v>271</v>
      </c>
      <c r="E37" s="13" t="s">
        <v>272</v>
      </c>
      <c r="F37" s="11" t="s">
        <v>20</v>
      </c>
      <c r="G37" s="11" t="s">
        <v>20</v>
      </c>
      <c r="H37" s="12" t="s">
        <v>33</v>
      </c>
      <c r="I37" s="11" t="s">
        <v>20</v>
      </c>
      <c r="J37" s="11" t="s">
        <v>20</v>
      </c>
      <c r="K37" s="12" t="s">
        <v>20</v>
      </c>
      <c r="L37" s="14">
        <v>600</v>
      </c>
      <c r="M37" s="11" t="s">
        <v>24</v>
      </c>
      <c r="N37" s="11" t="s">
        <v>273</v>
      </c>
      <c r="O37" s="14">
        <v>213.43</v>
      </c>
      <c r="P37" s="11" t="s">
        <v>273</v>
      </c>
      <c r="Q37" s="14">
        <v>213.43</v>
      </c>
      <c r="R37" s="14">
        <f t="shared" si="0"/>
        <v>0</v>
      </c>
      <c r="S37" s="15" t="s">
        <v>326</v>
      </c>
    </row>
    <row r="38" spans="1:19" ht="21" x14ac:dyDescent="0.25">
      <c r="A38" s="11" t="s">
        <v>392</v>
      </c>
      <c r="B38" s="11" t="s">
        <v>392</v>
      </c>
      <c r="C38" s="12" t="s">
        <v>393</v>
      </c>
      <c r="D38" s="11" t="s">
        <v>271</v>
      </c>
      <c r="E38" s="13" t="s">
        <v>272</v>
      </c>
      <c r="F38" s="11" t="s">
        <v>20</v>
      </c>
      <c r="G38" s="11" t="s">
        <v>20</v>
      </c>
      <c r="H38" s="12" t="s">
        <v>33</v>
      </c>
      <c r="I38" s="11" t="s">
        <v>20</v>
      </c>
      <c r="J38" s="11" t="s">
        <v>20</v>
      </c>
      <c r="K38" s="12" t="s">
        <v>20</v>
      </c>
      <c r="L38" s="14">
        <v>300</v>
      </c>
      <c r="M38" s="11" t="s">
        <v>24</v>
      </c>
      <c r="N38" s="11" t="s">
        <v>273</v>
      </c>
      <c r="O38" s="14">
        <v>580</v>
      </c>
      <c r="P38" s="11" t="s">
        <v>273</v>
      </c>
      <c r="Q38" s="14">
        <v>580</v>
      </c>
      <c r="R38" s="14">
        <f t="shared" si="0"/>
        <v>0</v>
      </c>
      <c r="S38" s="15" t="s">
        <v>394</v>
      </c>
    </row>
    <row r="39" spans="1:19" ht="21" x14ac:dyDescent="0.25">
      <c r="A39" s="11" t="s">
        <v>395</v>
      </c>
      <c r="B39" s="11" t="s">
        <v>395</v>
      </c>
      <c r="C39" s="12" t="s">
        <v>396</v>
      </c>
      <c r="D39" s="11" t="s">
        <v>271</v>
      </c>
      <c r="E39" s="13" t="s">
        <v>272</v>
      </c>
      <c r="F39" s="11" t="s">
        <v>20</v>
      </c>
      <c r="G39" s="11" t="s">
        <v>20</v>
      </c>
      <c r="H39" s="12" t="s">
        <v>33</v>
      </c>
      <c r="I39" s="11" t="s">
        <v>20</v>
      </c>
      <c r="J39" s="11" t="s">
        <v>20</v>
      </c>
      <c r="K39" s="12" t="s">
        <v>20</v>
      </c>
      <c r="L39" s="14">
        <v>200</v>
      </c>
      <c r="M39" s="11" t="s">
        <v>24</v>
      </c>
      <c r="N39" s="11" t="s">
        <v>273</v>
      </c>
      <c r="O39" s="14">
        <v>400</v>
      </c>
      <c r="P39" s="11" t="s">
        <v>273</v>
      </c>
      <c r="Q39" s="14">
        <v>400</v>
      </c>
      <c r="R39" s="14">
        <f t="shared" si="0"/>
        <v>0</v>
      </c>
      <c r="S39" s="15" t="s">
        <v>397</v>
      </c>
    </row>
    <row r="40" spans="1:19" ht="21" x14ac:dyDescent="0.25">
      <c r="A40" s="11" t="s">
        <v>398</v>
      </c>
      <c r="B40" s="11" t="s">
        <v>398</v>
      </c>
      <c r="C40" s="12" t="s">
        <v>399</v>
      </c>
      <c r="D40" s="11" t="s">
        <v>271</v>
      </c>
      <c r="E40" s="13" t="s">
        <v>272</v>
      </c>
      <c r="F40" s="11" t="s">
        <v>20</v>
      </c>
      <c r="G40" s="11" t="s">
        <v>20</v>
      </c>
      <c r="H40" s="12" t="s">
        <v>33</v>
      </c>
      <c r="I40" s="11" t="s">
        <v>20</v>
      </c>
      <c r="J40" s="11" t="s">
        <v>20</v>
      </c>
      <c r="K40" s="12" t="s">
        <v>20</v>
      </c>
      <c r="L40" s="14">
        <v>300</v>
      </c>
      <c r="M40" s="11" t="s">
        <v>24</v>
      </c>
      <c r="N40" s="11" t="s">
        <v>273</v>
      </c>
      <c r="O40" s="14">
        <v>580</v>
      </c>
      <c r="P40" s="11" t="s">
        <v>273</v>
      </c>
      <c r="Q40" s="14">
        <v>580</v>
      </c>
      <c r="R40" s="14">
        <f t="shared" si="0"/>
        <v>0</v>
      </c>
      <c r="S40" s="15" t="s">
        <v>400</v>
      </c>
    </row>
    <row r="41" spans="1:19" ht="31.2" x14ac:dyDescent="0.25">
      <c r="A41" s="11" t="s">
        <v>401</v>
      </c>
      <c r="B41" s="11" t="s">
        <v>401</v>
      </c>
      <c r="C41" s="12" t="s">
        <v>402</v>
      </c>
      <c r="D41" s="11" t="s">
        <v>271</v>
      </c>
      <c r="E41" s="13" t="s">
        <v>272</v>
      </c>
      <c r="F41" s="11" t="s">
        <v>20</v>
      </c>
      <c r="G41" s="11" t="s">
        <v>20</v>
      </c>
      <c r="H41" s="12" t="s">
        <v>33</v>
      </c>
      <c r="I41" s="11" t="s">
        <v>20</v>
      </c>
      <c r="J41" s="11" t="s">
        <v>20</v>
      </c>
      <c r="K41" s="12" t="s">
        <v>20</v>
      </c>
      <c r="L41" s="14">
        <v>100</v>
      </c>
      <c r="M41" s="11" t="s">
        <v>24</v>
      </c>
      <c r="N41" s="11" t="s">
        <v>273</v>
      </c>
      <c r="O41" s="14">
        <v>220</v>
      </c>
      <c r="P41" s="11" t="s">
        <v>273</v>
      </c>
      <c r="Q41" s="14">
        <v>220</v>
      </c>
      <c r="R41" s="14">
        <f t="shared" si="0"/>
        <v>0</v>
      </c>
      <c r="S41" s="15" t="s">
        <v>403</v>
      </c>
    </row>
    <row r="42" spans="1:19" ht="26.4" x14ac:dyDescent="0.25">
      <c r="A42" s="11" t="s">
        <v>404</v>
      </c>
      <c r="B42" s="11" t="s">
        <v>404</v>
      </c>
      <c r="C42" s="12" t="s">
        <v>405</v>
      </c>
      <c r="D42" s="11" t="s">
        <v>271</v>
      </c>
      <c r="E42" s="13" t="s">
        <v>272</v>
      </c>
      <c r="F42" s="11" t="s">
        <v>20</v>
      </c>
      <c r="G42" s="11" t="s">
        <v>20</v>
      </c>
      <c r="H42" s="12" t="s">
        <v>33</v>
      </c>
      <c r="I42" s="11" t="s">
        <v>20</v>
      </c>
      <c r="J42" s="11" t="s">
        <v>20</v>
      </c>
      <c r="K42" s="12" t="s">
        <v>20</v>
      </c>
      <c r="L42" s="14">
        <v>300</v>
      </c>
      <c r="M42" s="11" t="s">
        <v>24</v>
      </c>
      <c r="N42" s="11" t="s">
        <v>273</v>
      </c>
      <c r="O42" s="14">
        <v>180</v>
      </c>
      <c r="P42" s="11" t="s">
        <v>273</v>
      </c>
      <c r="Q42" s="14">
        <v>180</v>
      </c>
      <c r="R42" s="14">
        <f t="shared" si="0"/>
        <v>0</v>
      </c>
      <c r="S42" s="15" t="s">
        <v>406</v>
      </c>
    </row>
    <row r="43" spans="1:19" ht="39.6" x14ac:dyDescent="0.25">
      <c r="A43" s="11" t="s">
        <v>387</v>
      </c>
      <c r="B43" s="11" t="s">
        <v>388</v>
      </c>
      <c r="C43" s="12" t="s">
        <v>389</v>
      </c>
      <c r="D43" s="11" t="s">
        <v>385</v>
      </c>
      <c r="E43" s="13" t="s">
        <v>386</v>
      </c>
      <c r="F43" s="11" t="s">
        <v>390</v>
      </c>
      <c r="G43" s="11" t="s">
        <v>20</v>
      </c>
      <c r="H43" s="12" t="s">
        <v>33</v>
      </c>
      <c r="I43" s="11" t="s">
        <v>20</v>
      </c>
      <c r="J43" s="11" t="s">
        <v>20</v>
      </c>
      <c r="K43" s="12" t="s">
        <v>34</v>
      </c>
      <c r="L43" s="14">
        <v>1600</v>
      </c>
      <c r="M43" s="11" t="s">
        <v>24</v>
      </c>
      <c r="N43" s="11" t="s">
        <v>273</v>
      </c>
      <c r="O43" s="14">
        <v>39513.58</v>
      </c>
      <c r="P43" s="11" t="s">
        <v>273</v>
      </c>
      <c r="Q43" s="14">
        <v>39513.58</v>
      </c>
      <c r="R43" s="14">
        <f t="shared" si="0"/>
        <v>0</v>
      </c>
      <c r="S43" s="15" t="s">
        <v>391</v>
      </c>
    </row>
    <row r="44" spans="1:19" ht="26.4" x14ac:dyDescent="0.25">
      <c r="A44" s="11" t="s">
        <v>98</v>
      </c>
      <c r="B44" s="11" t="s">
        <v>99</v>
      </c>
      <c r="C44" s="12" t="s">
        <v>100</v>
      </c>
      <c r="D44" s="11" t="s">
        <v>101</v>
      </c>
      <c r="E44" s="13" t="s">
        <v>102</v>
      </c>
      <c r="F44" s="11" t="s">
        <v>103</v>
      </c>
      <c r="G44" s="11" t="s">
        <v>103</v>
      </c>
      <c r="H44" s="12" t="s">
        <v>33</v>
      </c>
      <c r="I44" s="11" t="s">
        <v>20</v>
      </c>
      <c r="J44" s="11" t="s">
        <v>20</v>
      </c>
      <c r="K44" s="12" t="s">
        <v>34</v>
      </c>
      <c r="L44" s="14">
        <v>860</v>
      </c>
      <c r="M44" s="11" t="s">
        <v>24</v>
      </c>
      <c r="N44" s="11" t="s">
        <v>104</v>
      </c>
      <c r="O44" s="14">
        <v>611.83000000000004</v>
      </c>
      <c r="P44" s="11" t="s">
        <v>104</v>
      </c>
      <c r="Q44" s="14">
        <v>611.83000000000004</v>
      </c>
      <c r="R44" s="14">
        <f t="shared" si="0"/>
        <v>0</v>
      </c>
      <c r="S44" s="15" t="s">
        <v>105</v>
      </c>
    </row>
    <row r="45" spans="1:19" ht="26.4" x14ac:dyDescent="0.25">
      <c r="A45" s="11" t="s">
        <v>106</v>
      </c>
      <c r="B45" s="11" t="s">
        <v>107</v>
      </c>
      <c r="C45" s="12" t="s">
        <v>108</v>
      </c>
      <c r="D45" s="11" t="s">
        <v>101</v>
      </c>
      <c r="E45" s="13" t="s">
        <v>102</v>
      </c>
      <c r="F45" s="11" t="s">
        <v>109</v>
      </c>
      <c r="G45" s="11" t="s">
        <v>109</v>
      </c>
      <c r="H45" s="12" t="s">
        <v>33</v>
      </c>
      <c r="I45" s="11" t="s">
        <v>20</v>
      </c>
      <c r="J45" s="11" t="s">
        <v>20</v>
      </c>
      <c r="K45" s="12" t="s">
        <v>34</v>
      </c>
      <c r="L45" s="14">
        <v>1660</v>
      </c>
      <c r="M45" s="11" t="s">
        <v>24</v>
      </c>
      <c r="N45" s="11" t="s">
        <v>104</v>
      </c>
      <c r="O45" s="14">
        <v>711.44</v>
      </c>
      <c r="P45" s="11" t="s">
        <v>104</v>
      </c>
      <c r="Q45" s="14">
        <v>711.44</v>
      </c>
      <c r="R45" s="14">
        <f t="shared" si="0"/>
        <v>0</v>
      </c>
      <c r="S45" s="15" t="s">
        <v>105</v>
      </c>
    </row>
    <row r="46" spans="1:19" ht="26.4" x14ac:dyDescent="0.25">
      <c r="A46" s="11" t="s">
        <v>327</v>
      </c>
      <c r="B46" s="11" t="s">
        <v>328</v>
      </c>
      <c r="C46" s="12" t="s">
        <v>329</v>
      </c>
      <c r="D46" s="11" t="s">
        <v>101</v>
      </c>
      <c r="E46" s="13" t="s">
        <v>102</v>
      </c>
      <c r="F46" s="11" t="s">
        <v>330</v>
      </c>
      <c r="G46" s="11" t="s">
        <v>330</v>
      </c>
      <c r="H46" s="12" t="s">
        <v>33</v>
      </c>
      <c r="I46" s="11" t="s">
        <v>20</v>
      </c>
      <c r="J46" s="11" t="s">
        <v>20</v>
      </c>
      <c r="K46" s="12" t="s">
        <v>23</v>
      </c>
      <c r="L46" s="14">
        <v>760</v>
      </c>
      <c r="M46" s="11" t="s">
        <v>24</v>
      </c>
      <c r="N46" s="11" t="s">
        <v>331</v>
      </c>
      <c r="O46" s="14">
        <v>3624.62</v>
      </c>
      <c r="P46" s="11" t="s">
        <v>331</v>
      </c>
      <c r="Q46" s="14">
        <v>3624.62</v>
      </c>
      <c r="R46" s="14">
        <f t="shared" si="0"/>
        <v>0</v>
      </c>
      <c r="S46" s="15" t="s">
        <v>332</v>
      </c>
    </row>
    <row r="47" spans="1:19" ht="26.4" x14ac:dyDescent="0.25">
      <c r="A47" s="11" t="s">
        <v>333</v>
      </c>
      <c r="B47" s="11" t="s">
        <v>334</v>
      </c>
      <c r="C47" s="12" t="s">
        <v>335</v>
      </c>
      <c r="D47" s="11" t="s">
        <v>101</v>
      </c>
      <c r="E47" s="13" t="s">
        <v>102</v>
      </c>
      <c r="F47" s="11" t="s">
        <v>336</v>
      </c>
      <c r="G47" s="11" t="s">
        <v>336</v>
      </c>
      <c r="H47" s="12" t="s">
        <v>33</v>
      </c>
      <c r="I47" s="11" t="s">
        <v>20</v>
      </c>
      <c r="J47" s="11" t="s">
        <v>20</v>
      </c>
      <c r="K47" s="12" t="s">
        <v>34</v>
      </c>
      <c r="L47" s="14">
        <v>330</v>
      </c>
      <c r="M47" s="11" t="s">
        <v>24</v>
      </c>
      <c r="N47" s="11" t="s">
        <v>331</v>
      </c>
      <c r="O47" s="14">
        <v>277.45999999999998</v>
      </c>
      <c r="P47" s="11" t="s">
        <v>331</v>
      </c>
      <c r="Q47" s="14">
        <v>277.45999999999998</v>
      </c>
      <c r="R47" s="14">
        <f t="shared" si="0"/>
        <v>0</v>
      </c>
      <c r="S47" s="15" t="s">
        <v>337</v>
      </c>
    </row>
    <row r="48" spans="1:19" ht="26.4" x14ac:dyDescent="0.25">
      <c r="A48" s="11" t="s">
        <v>338</v>
      </c>
      <c r="B48" s="11" t="s">
        <v>339</v>
      </c>
      <c r="C48" s="12" t="s">
        <v>340</v>
      </c>
      <c r="D48" s="11" t="s">
        <v>101</v>
      </c>
      <c r="E48" s="13" t="s">
        <v>102</v>
      </c>
      <c r="F48" s="11" t="s">
        <v>341</v>
      </c>
      <c r="G48" s="11" t="s">
        <v>341</v>
      </c>
      <c r="H48" s="12" t="s">
        <v>33</v>
      </c>
      <c r="I48" s="11" t="s">
        <v>20</v>
      </c>
      <c r="J48" s="11" t="s">
        <v>20</v>
      </c>
      <c r="K48" s="12" t="s">
        <v>34</v>
      </c>
      <c r="L48" s="14">
        <v>170</v>
      </c>
      <c r="M48" s="11" t="s">
        <v>24</v>
      </c>
      <c r="N48" s="11" t="s">
        <v>331</v>
      </c>
      <c r="O48" s="14">
        <v>313.02999999999997</v>
      </c>
      <c r="P48" s="11" t="s">
        <v>331</v>
      </c>
      <c r="Q48" s="14">
        <v>313.02999999999997</v>
      </c>
      <c r="R48" s="14">
        <f t="shared" si="0"/>
        <v>0</v>
      </c>
      <c r="S48" s="15" t="s">
        <v>337</v>
      </c>
    </row>
    <row r="49" spans="1:20" ht="39.6" x14ac:dyDescent="0.25">
      <c r="A49" s="29" t="s">
        <v>370</v>
      </c>
      <c r="B49" s="29" t="s">
        <v>371</v>
      </c>
      <c r="C49" s="30" t="s">
        <v>372</v>
      </c>
      <c r="D49" s="29" t="s">
        <v>373</v>
      </c>
      <c r="E49" s="31" t="s">
        <v>374</v>
      </c>
      <c r="F49" s="29" t="s">
        <v>375</v>
      </c>
      <c r="G49" s="29" t="s">
        <v>376</v>
      </c>
      <c r="H49" s="30" t="s">
        <v>33</v>
      </c>
      <c r="I49" s="29" t="s">
        <v>369</v>
      </c>
      <c r="J49" s="29" t="s">
        <v>377</v>
      </c>
      <c r="K49" s="30" t="s">
        <v>23</v>
      </c>
      <c r="L49" s="32">
        <v>620</v>
      </c>
      <c r="M49" s="29" t="s">
        <v>24</v>
      </c>
      <c r="N49" s="29" t="s">
        <v>368</v>
      </c>
      <c r="O49" s="32">
        <v>176813.03</v>
      </c>
      <c r="P49" s="29" t="s">
        <v>368</v>
      </c>
      <c r="Q49" s="32">
        <v>176813.03</v>
      </c>
      <c r="R49" s="32">
        <f t="shared" si="0"/>
        <v>0</v>
      </c>
      <c r="S49" s="33" t="s">
        <v>378</v>
      </c>
      <c r="T49" s="28" t="s">
        <v>417</v>
      </c>
    </row>
    <row r="50" spans="1:20" ht="26.4" x14ac:dyDescent="0.25">
      <c r="A50" s="11" t="s">
        <v>131</v>
      </c>
      <c r="B50" s="11" t="s">
        <v>132</v>
      </c>
      <c r="C50" s="12" t="s">
        <v>133</v>
      </c>
      <c r="D50" s="11" t="s">
        <v>134</v>
      </c>
      <c r="E50" s="13" t="s">
        <v>135</v>
      </c>
      <c r="F50" s="11" t="s">
        <v>20</v>
      </c>
      <c r="G50" s="11" t="s">
        <v>136</v>
      </c>
      <c r="H50" s="12" t="s">
        <v>33</v>
      </c>
      <c r="I50" s="11" t="s">
        <v>20</v>
      </c>
      <c r="J50" s="11" t="s">
        <v>20</v>
      </c>
      <c r="K50" s="12" t="s">
        <v>34</v>
      </c>
      <c r="L50" s="14">
        <v>700</v>
      </c>
      <c r="M50" s="11" t="s">
        <v>24</v>
      </c>
      <c r="N50" s="11" t="s">
        <v>104</v>
      </c>
      <c r="O50" s="14">
        <v>10434.34</v>
      </c>
      <c r="P50" s="11" t="s">
        <v>104</v>
      </c>
      <c r="Q50" s="14">
        <v>10434.34</v>
      </c>
      <c r="R50" s="14">
        <f t="shared" si="0"/>
        <v>0</v>
      </c>
      <c r="S50" s="15" t="s">
        <v>105</v>
      </c>
    </row>
    <row r="51" spans="1:20" ht="31.2" x14ac:dyDescent="0.25">
      <c r="A51" s="11" t="s">
        <v>138</v>
      </c>
      <c r="B51" s="11" t="s">
        <v>139</v>
      </c>
      <c r="C51" s="12" t="s">
        <v>140</v>
      </c>
      <c r="D51" s="11" t="s">
        <v>134</v>
      </c>
      <c r="E51" s="13" t="s">
        <v>135</v>
      </c>
      <c r="F51" s="11" t="s">
        <v>141</v>
      </c>
      <c r="G51" s="11" t="s">
        <v>141</v>
      </c>
      <c r="H51" s="12" t="s">
        <v>33</v>
      </c>
      <c r="I51" s="11" t="s">
        <v>20</v>
      </c>
      <c r="J51" s="11" t="s">
        <v>20</v>
      </c>
      <c r="K51" s="12" t="s">
        <v>34</v>
      </c>
      <c r="L51" s="14">
        <v>1700</v>
      </c>
      <c r="M51" s="11" t="s">
        <v>24</v>
      </c>
      <c r="N51" s="11" t="s">
        <v>137</v>
      </c>
      <c r="O51" s="14">
        <v>45070.89</v>
      </c>
      <c r="P51" s="11" t="s">
        <v>137</v>
      </c>
      <c r="Q51" s="14">
        <v>45070.89</v>
      </c>
      <c r="R51" s="14">
        <f t="shared" si="0"/>
        <v>0</v>
      </c>
      <c r="S51" s="15" t="s">
        <v>142</v>
      </c>
    </row>
    <row r="52" spans="1:20" ht="31.2" x14ac:dyDescent="0.25">
      <c r="A52" s="11" t="s">
        <v>143</v>
      </c>
      <c r="B52" s="11" t="s">
        <v>144</v>
      </c>
      <c r="C52" s="12" t="s">
        <v>145</v>
      </c>
      <c r="D52" s="11" t="s">
        <v>134</v>
      </c>
      <c r="E52" s="13" t="s">
        <v>135</v>
      </c>
      <c r="F52" s="11" t="s">
        <v>146</v>
      </c>
      <c r="G52" s="11" t="s">
        <v>146</v>
      </c>
      <c r="H52" s="12" t="s">
        <v>33</v>
      </c>
      <c r="I52" s="11" t="s">
        <v>20</v>
      </c>
      <c r="J52" s="11" t="s">
        <v>20</v>
      </c>
      <c r="K52" s="12" t="s">
        <v>34</v>
      </c>
      <c r="L52" s="14">
        <v>2600</v>
      </c>
      <c r="M52" s="11" t="s">
        <v>24</v>
      </c>
      <c r="N52" s="11" t="s">
        <v>43</v>
      </c>
      <c r="O52" s="14">
        <v>60221.63</v>
      </c>
      <c r="P52" s="11" t="s">
        <v>43</v>
      </c>
      <c r="Q52" s="14">
        <v>60221.63</v>
      </c>
      <c r="R52" s="14">
        <f t="shared" si="0"/>
        <v>0</v>
      </c>
      <c r="S52" s="15" t="s">
        <v>147</v>
      </c>
    </row>
    <row r="53" spans="1:20" ht="26.4" x14ac:dyDescent="0.25">
      <c r="A53" s="11" t="s">
        <v>110</v>
      </c>
      <c r="B53" s="11" t="s">
        <v>111</v>
      </c>
      <c r="C53" s="12" t="s">
        <v>112</v>
      </c>
      <c r="D53" s="11" t="s">
        <v>113</v>
      </c>
      <c r="E53" s="13" t="s">
        <v>114</v>
      </c>
      <c r="F53" s="11" t="s">
        <v>20</v>
      </c>
      <c r="G53" s="11" t="s">
        <v>20</v>
      </c>
      <c r="H53" s="12" t="s">
        <v>33</v>
      </c>
      <c r="I53" s="11" t="s">
        <v>20</v>
      </c>
      <c r="J53" s="11" t="s">
        <v>20</v>
      </c>
      <c r="K53" s="12" t="s">
        <v>34</v>
      </c>
      <c r="L53" s="14">
        <v>650</v>
      </c>
      <c r="M53" s="11" t="s">
        <v>24</v>
      </c>
      <c r="N53" s="11" t="s">
        <v>104</v>
      </c>
      <c r="O53" s="14">
        <v>237.62</v>
      </c>
      <c r="P53" s="11" t="s">
        <v>104</v>
      </c>
      <c r="Q53" s="14">
        <v>237.62</v>
      </c>
      <c r="R53" s="14">
        <f t="shared" si="0"/>
        <v>0</v>
      </c>
      <c r="S53" s="15" t="s">
        <v>105</v>
      </c>
    </row>
    <row r="54" spans="1:20" ht="26.4" x14ac:dyDescent="0.25">
      <c r="A54" s="11" t="s">
        <v>115</v>
      </c>
      <c r="B54" s="11" t="s">
        <v>116</v>
      </c>
      <c r="C54" s="12" t="s">
        <v>117</v>
      </c>
      <c r="D54" s="11" t="s">
        <v>113</v>
      </c>
      <c r="E54" s="13" t="s">
        <v>114</v>
      </c>
      <c r="F54" s="11" t="s">
        <v>20</v>
      </c>
      <c r="G54" s="11" t="s">
        <v>20</v>
      </c>
      <c r="H54" s="12" t="s">
        <v>33</v>
      </c>
      <c r="I54" s="11" t="s">
        <v>20</v>
      </c>
      <c r="J54" s="11" t="s">
        <v>20</v>
      </c>
      <c r="K54" s="12" t="s">
        <v>34</v>
      </c>
      <c r="L54" s="14">
        <v>870</v>
      </c>
      <c r="M54" s="11" t="s">
        <v>24</v>
      </c>
      <c r="N54" s="11" t="s">
        <v>104</v>
      </c>
      <c r="O54" s="14">
        <v>307.33999999999997</v>
      </c>
      <c r="P54" s="11" t="s">
        <v>104</v>
      </c>
      <c r="Q54" s="14">
        <v>307.33999999999997</v>
      </c>
      <c r="R54" s="14">
        <f t="shared" si="0"/>
        <v>0</v>
      </c>
      <c r="S54" s="15" t="s">
        <v>105</v>
      </c>
    </row>
    <row r="55" spans="1:20" ht="26.4" x14ac:dyDescent="0.25">
      <c r="A55" s="11" t="s">
        <v>118</v>
      </c>
      <c r="B55" s="11" t="s">
        <v>119</v>
      </c>
      <c r="C55" s="12" t="s">
        <v>120</v>
      </c>
      <c r="D55" s="11" t="s">
        <v>113</v>
      </c>
      <c r="E55" s="13" t="s">
        <v>114</v>
      </c>
      <c r="F55" s="11" t="s">
        <v>20</v>
      </c>
      <c r="G55" s="11" t="s">
        <v>20</v>
      </c>
      <c r="H55" s="12" t="s">
        <v>33</v>
      </c>
      <c r="I55" s="11" t="s">
        <v>20</v>
      </c>
      <c r="J55" s="11" t="s">
        <v>20</v>
      </c>
      <c r="K55" s="12" t="s">
        <v>34</v>
      </c>
      <c r="L55" s="14">
        <v>540</v>
      </c>
      <c r="M55" s="11" t="s">
        <v>24</v>
      </c>
      <c r="N55" s="11" t="s">
        <v>104</v>
      </c>
      <c r="O55" s="14">
        <v>264.64999999999998</v>
      </c>
      <c r="P55" s="11" t="s">
        <v>104</v>
      </c>
      <c r="Q55" s="14">
        <v>264.64999999999998</v>
      </c>
      <c r="R55" s="14">
        <f t="shared" si="0"/>
        <v>0</v>
      </c>
      <c r="S55" s="15" t="s">
        <v>105</v>
      </c>
    </row>
    <row r="56" spans="1:20" ht="26.4" x14ac:dyDescent="0.25">
      <c r="A56" s="11" t="s">
        <v>121</v>
      </c>
      <c r="B56" s="11" t="s">
        <v>122</v>
      </c>
      <c r="C56" s="12" t="s">
        <v>123</v>
      </c>
      <c r="D56" s="11" t="s">
        <v>113</v>
      </c>
      <c r="E56" s="13" t="s">
        <v>114</v>
      </c>
      <c r="F56" s="11" t="s">
        <v>124</v>
      </c>
      <c r="G56" s="11" t="s">
        <v>124</v>
      </c>
      <c r="H56" s="12" t="s">
        <v>33</v>
      </c>
      <c r="I56" s="11" t="s">
        <v>20</v>
      </c>
      <c r="J56" s="11" t="s">
        <v>20</v>
      </c>
      <c r="K56" s="12" t="s">
        <v>34</v>
      </c>
      <c r="L56" s="14">
        <v>3450</v>
      </c>
      <c r="M56" s="11" t="s">
        <v>24</v>
      </c>
      <c r="N56" s="11" t="s">
        <v>125</v>
      </c>
      <c r="O56" s="14">
        <v>1169.5999999999999</v>
      </c>
      <c r="P56" s="11" t="s">
        <v>125</v>
      </c>
      <c r="Q56" s="14">
        <v>1169.5999999999999</v>
      </c>
      <c r="R56" s="14">
        <f t="shared" si="0"/>
        <v>0</v>
      </c>
      <c r="S56" s="15" t="s">
        <v>126</v>
      </c>
    </row>
    <row r="57" spans="1:20" ht="26.4" x14ac:dyDescent="0.25">
      <c r="A57" s="11" t="s">
        <v>127</v>
      </c>
      <c r="B57" s="11" t="s">
        <v>128</v>
      </c>
      <c r="C57" s="12" t="s">
        <v>129</v>
      </c>
      <c r="D57" s="11" t="s">
        <v>113</v>
      </c>
      <c r="E57" s="13" t="s">
        <v>114</v>
      </c>
      <c r="F57" s="11" t="s">
        <v>130</v>
      </c>
      <c r="G57" s="11" t="s">
        <v>130</v>
      </c>
      <c r="H57" s="12" t="s">
        <v>33</v>
      </c>
      <c r="I57" s="11" t="s">
        <v>20</v>
      </c>
      <c r="J57" s="11" t="s">
        <v>20</v>
      </c>
      <c r="K57" s="12" t="s">
        <v>34</v>
      </c>
      <c r="L57" s="14">
        <v>310</v>
      </c>
      <c r="M57" s="11" t="s">
        <v>24</v>
      </c>
      <c r="N57" s="11" t="s">
        <v>125</v>
      </c>
      <c r="O57" s="14">
        <v>136.6</v>
      </c>
      <c r="P57" s="11" t="s">
        <v>125</v>
      </c>
      <c r="Q57" s="14">
        <v>136.6</v>
      </c>
      <c r="R57" s="14">
        <f t="shared" si="0"/>
        <v>0</v>
      </c>
      <c r="S57" s="15" t="s">
        <v>126</v>
      </c>
    </row>
    <row r="58" spans="1:20" ht="26.4" x14ac:dyDescent="0.25">
      <c r="A58" s="11" t="s">
        <v>148</v>
      </c>
      <c r="B58" s="11" t="s">
        <v>149</v>
      </c>
      <c r="C58" s="12" t="s">
        <v>150</v>
      </c>
      <c r="D58" s="11" t="s">
        <v>151</v>
      </c>
      <c r="E58" s="13" t="s">
        <v>152</v>
      </c>
      <c r="F58" s="11" t="s">
        <v>153</v>
      </c>
      <c r="G58" s="11" t="s">
        <v>153</v>
      </c>
      <c r="H58" s="12" t="s">
        <v>33</v>
      </c>
      <c r="I58" s="11" t="s">
        <v>20</v>
      </c>
      <c r="J58" s="11" t="s">
        <v>20</v>
      </c>
      <c r="K58" s="12" t="s">
        <v>34</v>
      </c>
      <c r="L58" s="14">
        <v>1420</v>
      </c>
      <c r="M58" s="11" t="s">
        <v>24</v>
      </c>
      <c r="N58" s="11" t="s">
        <v>104</v>
      </c>
      <c r="O58" s="14">
        <v>15943.28</v>
      </c>
      <c r="P58" s="11" t="s">
        <v>104</v>
      </c>
      <c r="Q58" s="14">
        <v>15943.28</v>
      </c>
      <c r="R58" s="14">
        <f t="shared" si="0"/>
        <v>0</v>
      </c>
      <c r="S58" s="15" t="s">
        <v>155</v>
      </c>
    </row>
    <row r="59" spans="1:20" ht="26.4" x14ac:dyDescent="0.25">
      <c r="A59" s="11" t="s">
        <v>156</v>
      </c>
      <c r="B59" s="11" t="s">
        <v>157</v>
      </c>
      <c r="C59" s="12" t="s">
        <v>158</v>
      </c>
      <c r="D59" s="11" t="s">
        <v>151</v>
      </c>
      <c r="E59" s="13" t="s">
        <v>152</v>
      </c>
      <c r="F59" s="11" t="s">
        <v>159</v>
      </c>
      <c r="G59" s="11" t="s">
        <v>159</v>
      </c>
      <c r="H59" s="12" t="s">
        <v>33</v>
      </c>
      <c r="I59" s="11" t="s">
        <v>20</v>
      </c>
      <c r="J59" s="11" t="s">
        <v>20</v>
      </c>
      <c r="K59" s="12" t="s">
        <v>34</v>
      </c>
      <c r="L59" s="14">
        <v>660</v>
      </c>
      <c r="M59" s="11" t="s">
        <v>24</v>
      </c>
      <c r="N59" s="11" t="s">
        <v>104</v>
      </c>
      <c r="O59" s="14">
        <v>10145.08</v>
      </c>
      <c r="P59" s="11" t="s">
        <v>104</v>
      </c>
      <c r="Q59" s="14">
        <v>10145.08</v>
      </c>
      <c r="R59" s="14">
        <f t="shared" si="0"/>
        <v>0</v>
      </c>
      <c r="S59" s="15" t="s">
        <v>105</v>
      </c>
    </row>
    <row r="60" spans="1:20" ht="26.4" x14ac:dyDescent="0.25">
      <c r="A60" s="11" t="s">
        <v>160</v>
      </c>
      <c r="B60" s="11" t="s">
        <v>161</v>
      </c>
      <c r="C60" s="12" t="s">
        <v>162</v>
      </c>
      <c r="D60" s="11" t="s">
        <v>151</v>
      </c>
      <c r="E60" s="13" t="s">
        <v>152</v>
      </c>
      <c r="F60" s="11" t="s">
        <v>163</v>
      </c>
      <c r="G60" s="11" t="s">
        <v>163</v>
      </c>
      <c r="H60" s="12" t="s">
        <v>33</v>
      </c>
      <c r="I60" s="11" t="s">
        <v>20</v>
      </c>
      <c r="J60" s="11" t="s">
        <v>20</v>
      </c>
      <c r="K60" s="12" t="s">
        <v>34</v>
      </c>
      <c r="L60" s="14">
        <v>420</v>
      </c>
      <c r="M60" s="11" t="s">
        <v>24</v>
      </c>
      <c r="N60" s="11" t="s">
        <v>104</v>
      </c>
      <c r="O60" s="14">
        <v>6274.86</v>
      </c>
      <c r="P60" s="11" t="s">
        <v>104</v>
      </c>
      <c r="Q60" s="14">
        <v>6274.86</v>
      </c>
      <c r="R60" s="14">
        <f t="shared" si="0"/>
        <v>0</v>
      </c>
      <c r="S60" s="15" t="s">
        <v>105</v>
      </c>
    </row>
    <row r="61" spans="1:20" ht="26.4" x14ac:dyDescent="0.25">
      <c r="A61" s="11" t="s">
        <v>164</v>
      </c>
      <c r="B61" s="11" t="s">
        <v>165</v>
      </c>
      <c r="C61" s="12" t="s">
        <v>166</v>
      </c>
      <c r="D61" s="11" t="s">
        <v>151</v>
      </c>
      <c r="E61" s="13" t="s">
        <v>152</v>
      </c>
      <c r="F61" s="11" t="s">
        <v>167</v>
      </c>
      <c r="G61" s="11" t="s">
        <v>167</v>
      </c>
      <c r="H61" s="12" t="s">
        <v>33</v>
      </c>
      <c r="I61" s="11" t="s">
        <v>20</v>
      </c>
      <c r="J61" s="11" t="s">
        <v>20</v>
      </c>
      <c r="K61" s="12" t="s">
        <v>34</v>
      </c>
      <c r="L61" s="14">
        <v>510</v>
      </c>
      <c r="M61" s="11" t="s">
        <v>24</v>
      </c>
      <c r="N61" s="11" t="s">
        <v>104</v>
      </c>
      <c r="O61" s="14">
        <v>7619.48</v>
      </c>
      <c r="P61" s="11" t="s">
        <v>104</v>
      </c>
      <c r="Q61" s="14">
        <v>7619.48</v>
      </c>
      <c r="R61" s="14">
        <f t="shared" si="0"/>
        <v>0</v>
      </c>
      <c r="S61" s="15" t="s">
        <v>105</v>
      </c>
    </row>
    <row r="62" spans="1:20" ht="41.4" x14ac:dyDescent="0.25">
      <c r="A62" s="11" t="s">
        <v>168</v>
      </c>
      <c r="B62" s="11" t="s">
        <v>169</v>
      </c>
      <c r="C62" s="12" t="s">
        <v>170</v>
      </c>
      <c r="D62" s="11" t="s">
        <v>151</v>
      </c>
      <c r="E62" s="13" t="s">
        <v>152</v>
      </c>
      <c r="F62" s="11" t="s">
        <v>171</v>
      </c>
      <c r="G62" s="11" t="s">
        <v>171</v>
      </c>
      <c r="H62" s="12" t="s">
        <v>33</v>
      </c>
      <c r="I62" s="11" t="s">
        <v>20</v>
      </c>
      <c r="J62" s="11" t="s">
        <v>20</v>
      </c>
      <c r="K62" s="12" t="s">
        <v>34</v>
      </c>
      <c r="L62" s="14">
        <v>350</v>
      </c>
      <c r="M62" s="11" t="s">
        <v>24</v>
      </c>
      <c r="N62" s="11" t="s">
        <v>154</v>
      </c>
      <c r="O62" s="14">
        <v>8814.69</v>
      </c>
      <c r="P62" s="11" t="s">
        <v>154</v>
      </c>
      <c r="Q62" s="14">
        <v>8814.69</v>
      </c>
      <c r="R62" s="14">
        <f t="shared" si="0"/>
        <v>0</v>
      </c>
      <c r="S62" s="15" t="s">
        <v>172</v>
      </c>
    </row>
    <row r="63" spans="1:20" ht="41.4" x14ac:dyDescent="0.25">
      <c r="A63" s="11" t="s">
        <v>173</v>
      </c>
      <c r="B63" s="11" t="s">
        <v>174</v>
      </c>
      <c r="C63" s="12" t="s">
        <v>175</v>
      </c>
      <c r="D63" s="11" t="s">
        <v>151</v>
      </c>
      <c r="E63" s="13" t="s">
        <v>152</v>
      </c>
      <c r="F63" s="11" t="s">
        <v>176</v>
      </c>
      <c r="G63" s="11" t="s">
        <v>176</v>
      </c>
      <c r="H63" s="12" t="s">
        <v>33</v>
      </c>
      <c r="I63" s="11" t="s">
        <v>20</v>
      </c>
      <c r="J63" s="11" t="s">
        <v>20</v>
      </c>
      <c r="K63" s="12" t="s">
        <v>34</v>
      </c>
      <c r="L63" s="14">
        <v>330</v>
      </c>
      <c r="M63" s="11" t="s">
        <v>24</v>
      </c>
      <c r="N63" s="11" t="s">
        <v>154</v>
      </c>
      <c r="O63" s="14">
        <v>4930.25</v>
      </c>
      <c r="P63" s="11" t="s">
        <v>154</v>
      </c>
      <c r="Q63" s="14">
        <v>4930.25</v>
      </c>
      <c r="R63" s="14">
        <f t="shared" si="0"/>
        <v>0</v>
      </c>
      <c r="S63" s="15" t="s">
        <v>177</v>
      </c>
    </row>
    <row r="64" spans="1:20" ht="31.2" x14ac:dyDescent="0.25">
      <c r="A64" s="11" t="s">
        <v>178</v>
      </c>
      <c r="B64" s="11" t="s">
        <v>179</v>
      </c>
      <c r="C64" s="12" t="s">
        <v>180</v>
      </c>
      <c r="D64" s="11" t="s">
        <v>181</v>
      </c>
      <c r="E64" s="13" t="s">
        <v>182</v>
      </c>
      <c r="F64" s="11" t="s">
        <v>20</v>
      </c>
      <c r="G64" s="11" t="s">
        <v>20</v>
      </c>
      <c r="H64" s="12" t="s">
        <v>33</v>
      </c>
      <c r="I64" s="11" t="s">
        <v>20</v>
      </c>
      <c r="J64" s="11" t="s">
        <v>20</v>
      </c>
      <c r="K64" s="12" t="s">
        <v>34</v>
      </c>
      <c r="L64" s="14">
        <v>900</v>
      </c>
      <c r="M64" s="11" t="s">
        <v>24</v>
      </c>
      <c r="N64" s="11" t="s">
        <v>64</v>
      </c>
      <c r="O64" s="14">
        <v>18791.79</v>
      </c>
      <c r="P64" s="11" t="s">
        <v>64</v>
      </c>
      <c r="Q64" s="14">
        <v>18791.79</v>
      </c>
      <c r="R64" s="14">
        <f t="shared" si="0"/>
        <v>0</v>
      </c>
      <c r="S64" s="15" t="s">
        <v>81</v>
      </c>
    </row>
    <row r="65" spans="1:19" ht="31.2" x14ac:dyDescent="0.25">
      <c r="A65" s="11" t="s">
        <v>183</v>
      </c>
      <c r="B65" s="11" t="s">
        <v>184</v>
      </c>
      <c r="C65" s="12" t="s">
        <v>185</v>
      </c>
      <c r="D65" s="11" t="s">
        <v>181</v>
      </c>
      <c r="E65" s="13" t="s">
        <v>182</v>
      </c>
      <c r="F65" s="11" t="s">
        <v>20</v>
      </c>
      <c r="G65" s="11" t="s">
        <v>20</v>
      </c>
      <c r="H65" s="12" t="s">
        <v>33</v>
      </c>
      <c r="I65" s="11" t="s">
        <v>20</v>
      </c>
      <c r="J65" s="11" t="s">
        <v>20</v>
      </c>
      <c r="K65" s="12" t="s">
        <v>34</v>
      </c>
      <c r="L65" s="14">
        <v>900</v>
      </c>
      <c r="M65" s="11" t="s">
        <v>24</v>
      </c>
      <c r="N65" s="11" t="s">
        <v>64</v>
      </c>
      <c r="O65" s="14">
        <v>18791.79</v>
      </c>
      <c r="P65" s="11" t="s">
        <v>64</v>
      </c>
      <c r="Q65" s="14">
        <v>18791.79</v>
      </c>
      <c r="R65" s="14">
        <f t="shared" si="0"/>
        <v>0</v>
      </c>
      <c r="S65" s="15" t="s">
        <v>186</v>
      </c>
    </row>
    <row r="66" spans="1:19" ht="39.6" x14ac:dyDescent="0.25">
      <c r="A66" s="11" t="s">
        <v>187</v>
      </c>
      <c r="B66" s="11" t="s">
        <v>188</v>
      </c>
      <c r="C66" s="12" t="s">
        <v>189</v>
      </c>
      <c r="D66" s="11" t="s">
        <v>181</v>
      </c>
      <c r="E66" s="13" t="s">
        <v>182</v>
      </c>
      <c r="F66" s="11" t="s">
        <v>20</v>
      </c>
      <c r="G66" s="11" t="s">
        <v>20</v>
      </c>
      <c r="H66" s="12" t="s">
        <v>33</v>
      </c>
      <c r="I66" s="11" t="s">
        <v>20</v>
      </c>
      <c r="J66" s="11" t="s">
        <v>20</v>
      </c>
      <c r="K66" s="12" t="s">
        <v>34</v>
      </c>
      <c r="L66" s="14">
        <v>800</v>
      </c>
      <c r="M66" s="11" t="s">
        <v>24</v>
      </c>
      <c r="N66" s="11" t="s">
        <v>64</v>
      </c>
      <c r="O66" s="14">
        <v>16703.810000000001</v>
      </c>
      <c r="P66" s="11" t="s">
        <v>64</v>
      </c>
      <c r="Q66" s="14">
        <v>16703.810000000001</v>
      </c>
      <c r="R66" s="14">
        <f t="shared" si="0"/>
        <v>0</v>
      </c>
      <c r="S66" s="15" t="s">
        <v>186</v>
      </c>
    </row>
    <row r="67" spans="1:19" ht="31.2" x14ac:dyDescent="0.25">
      <c r="A67" s="11" t="s">
        <v>190</v>
      </c>
      <c r="B67" s="11" t="s">
        <v>191</v>
      </c>
      <c r="C67" s="12" t="s">
        <v>192</v>
      </c>
      <c r="D67" s="11" t="s">
        <v>181</v>
      </c>
      <c r="E67" s="13" t="s">
        <v>182</v>
      </c>
      <c r="F67" s="11" t="s">
        <v>20</v>
      </c>
      <c r="G67" s="11" t="s">
        <v>20</v>
      </c>
      <c r="H67" s="12" t="s">
        <v>33</v>
      </c>
      <c r="I67" s="11" t="s">
        <v>20</v>
      </c>
      <c r="J67" s="11" t="s">
        <v>20</v>
      </c>
      <c r="K67" s="12" t="s">
        <v>23</v>
      </c>
      <c r="L67" s="14">
        <v>1000</v>
      </c>
      <c r="M67" s="11" t="s">
        <v>24</v>
      </c>
      <c r="N67" s="11" t="s">
        <v>64</v>
      </c>
      <c r="O67" s="14">
        <v>28398.7</v>
      </c>
      <c r="P67" s="11" t="s">
        <v>64</v>
      </c>
      <c r="Q67" s="14">
        <v>28398.7</v>
      </c>
      <c r="R67" s="14">
        <f t="shared" si="0"/>
        <v>0</v>
      </c>
      <c r="S67" s="15" t="s">
        <v>81</v>
      </c>
    </row>
    <row r="68" spans="1:19" ht="31.2" x14ac:dyDescent="0.25">
      <c r="A68" s="11" t="s">
        <v>193</v>
      </c>
      <c r="B68" s="11" t="s">
        <v>194</v>
      </c>
      <c r="C68" s="12" t="s">
        <v>195</v>
      </c>
      <c r="D68" s="11" t="s">
        <v>181</v>
      </c>
      <c r="E68" s="13" t="s">
        <v>182</v>
      </c>
      <c r="F68" s="11" t="s">
        <v>20</v>
      </c>
      <c r="G68" s="11" t="s">
        <v>20</v>
      </c>
      <c r="H68" s="12" t="s">
        <v>33</v>
      </c>
      <c r="I68" s="11" t="s">
        <v>20</v>
      </c>
      <c r="J68" s="11" t="s">
        <v>20</v>
      </c>
      <c r="K68" s="12" t="s">
        <v>34</v>
      </c>
      <c r="L68" s="14">
        <v>2600</v>
      </c>
      <c r="M68" s="11" t="s">
        <v>24</v>
      </c>
      <c r="N68" s="11" t="s">
        <v>64</v>
      </c>
      <c r="O68" s="14">
        <v>54287.38</v>
      </c>
      <c r="P68" s="11" t="s">
        <v>64</v>
      </c>
      <c r="Q68" s="14">
        <v>54287.38</v>
      </c>
      <c r="R68" s="14">
        <f t="shared" si="0"/>
        <v>0</v>
      </c>
      <c r="S68" s="15" t="s">
        <v>81</v>
      </c>
    </row>
    <row r="69" spans="1:19" ht="31.2" x14ac:dyDescent="0.25">
      <c r="A69" s="11" t="s">
        <v>196</v>
      </c>
      <c r="B69" s="11" t="s">
        <v>197</v>
      </c>
      <c r="C69" s="12" t="s">
        <v>198</v>
      </c>
      <c r="D69" s="11" t="s">
        <v>181</v>
      </c>
      <c r="E69" s="13" t="s">
        <v>182</v>
      </c>
      <c r="F69" s="11" t="s">
        <v>20</v>
      </c>
      <c r="G69" s="11" t="s">
        <v>20</v>
      </c>
      <c r="H69" s="12" t="s">
        <v>33</v>
      </c>
      <c r="I69" s="11" t="s">
        <v>20</v>
      </c>
      <c r="J69" s="11" t="s">
        <v>20</v>
      </c>
      <c r="K69" s="12" t="s">
        <v>34</v>
      </c>
      <c r="L69" s="14">
        <v>560</v>
      </c>
      <c r="M69" s="11" t="s">
        <v>24</v>
      </c>
      <c r="N69" s="11" t="s">
        <v>64</v>
      </c>
      <c r="O69" s="14">
        <v>15590.22</v>
      </c>
      <c r="P69" s="11" t="s">
        <v>64</v>
      </c>
      <c r="Q69" s="14">
        <v>12667.2</v>
      </c>
      <c r="R69" s="14">
        <f t="shared" si="0"/>
        <v>2923.0199999999986</v>
      </c>
      <c r="S69" s="15" t="s">
        <v>199</v>
      </c>
    </row>
    <row r="70" spans="1:19" ht="31.2" x14ac:dyDescent="0.25">
      <c r="A70" s="11" t="s">
        <v>200</v>
      </c>
      <c r="B70" s="11" t="s">
        <v>201</v>
      </c>
      <c r="C70" s="12" t="s">
        <v>202</v>
      </c>
      <c r="D70" s="11" t="s">
        <v>181</v>
      </c>
      <c r="E70" s="13" t="s">
        <v>182</v>
      </c>
      <c r="F70" s="11" t="s">
        <v>20</v>
      </c>
      <c r="G70" s="11" t="s">
        <v>20</v>
      </c>
      <c r="H70" s="12" t="s">
        <v>33</v>
      </c>
      <c r="I70" s="11" t="s">
        <v>20</v>
      </c>
      <c r="J70" s="11" t="s">
        <v>20</v>
      </c>
      <c r="K70" s="12" t="s">
        <v>34</v>
      </c>
      <c r="L70" s="14">
        <v>1350</v>
      </c>
      <c r="M70" s="11" t="s">
        <v>24</v>
      </c>
      <c r="N70" s="11" t="s">
        <v>64</v>
      </c>
      <c r="O70" s="14">
        <v>28187.68</v>
      </c>
      <c r="P70" s="11" t="s">
        <v>64</v>
      </c>
      <c r="Q70" s="14">
        <v>28187.64</v>
      </c>
      <c r="R70" s="14">
        <f t="shared" si="0"/>
        <v>4.0000000000873115E-2</v>
      </c>
      <c r="S70" s="15" t="s">
        <v>203</v>
      </c>
    </row>
    <row r="71" spans="1:19" ht="31.2" x14ac:dyDescent="0.25">
      <c r="A71" s="11" t="s">
        <v>204</v>
      </c>
      <c r="B71" s="11" t="s">
        <v>205</v>
      </c>
      <c r="C71" s="12" t="s">
        <v>206</v>
      </c>
      <c r="D71" s="11" t="s">
        <v>181</v>
      </c>
      <c r="E71" s="13" t="s">
        <v>182</v>
      </c>
      <c r="F71" s="11" t="s">
        <v>20</v>
      </c>
      <c r="G71" s="11" t="s">
        <v>20</v>
      </c>
      <c r="H71" s="12" t="s">
        <v>33</v>
      </c>
      <c r="I71" s="11" t="s">
        <v>20</v>
      </c>
      <c r="J71" s="11" t="s">
        <v>20</v>
      </c>
      <c r="K71" s="12" t="s">
        <v>34</v>
      </c>
      <c r="L71" s="14">
        <v>1830</v>
      </c>
      <c r="M71" s="11" t="s">
        <v>24</v>
      </c>
      <c r="N71" s="11" t="s">
        <v>64</v>
      </c>
      <c r="O71" s="14">
        <v>38209.96</v>
      </c>
      <c r="P71" s="11" t="s">
        <v>64</v>
      </c>
      <c r="Q71" s="14">
        <v>38209.96</v>
      </c>
      <c r="R71" s="14">
        <f t="shared" si="0"/>
        <v>0</v>
      </c>
      <c r="S71" s="15" t="s">
        <v>207</v>
      </c>
    </row>
    <row r="72" spans="1:19" ht="31.2" x14ac:dyDescent="0.25">
      <c r="A72" s="11" t="s">
        <v>208</v>
      </c>
      <c r="B72" s="11" t="s">
        <v>209</v>
      </c>
      <c r="C72" s="12" t="s">
        <v>210</v>
      </c>
      <c r="D72" s="11" t="s">
        <v>181</v>
      </c>
      <c r="E72" s="13" t="s">
        <v>182</v>
      </c>
      <c r="F72" s="11" t="s">
        <v>20</v>
      </c>
      <c r="G72" s="11" t="s">
        <v>20</v>
      </c>
      <c r="H72" s="12" t="s">
        <v>33</v>
      </c>
      <c r="I72" s="11" t="s">
        <v>20</v>
      </c>
      <c r="J72" s="11" t="s">
        <v>20</v>
      </c>
      <c r="K72" s="12" t="s">
        <v>34</v>
      </c>
      <c r="L72" s="14">
        <v>3250</v>
      </c>
      <c r="M72" s="11" t="s">
        <v>24</v>
      </c>
      <c r="N72" s="11" t="s">
        <v>64</v>
      </c>
      <c r="O72" s="14">
        <v>90478.96</v>
      </c>
      <c r="P72" s="11" t="s">
        <v>64</v>
      </c>
      <c r="Q72" s="14">
        <v>73514.22</v>
      </c>
      <c r="R72" s="14">
        <f t="shared" ref="R72:R86" si="1">O72-Q72</f>
        <v>16964.740000000005</v>
      </c>
      <c r="S72" s="15" t="s">
        <v>211</v>
      </c>
    </row>
    <row r="73" spans="1:19" ht="31.2" x14ac:dyDescent="0.25">
      <c r="A73" s="11" t="s">
        <v>212</v>
      </c>
      <c r="B73" s="11" t="s">
        <v>213</v>
      </c>
      <c r="C73" s="12" t="s">
        <v>214</v>
      </c>
      <c r="D73" s="11" t="s">
        <v>181</v>
      </c>
      <c r="E73" s="13" t="s">
        <v>182</v>
      </c>
      <c r="F73" s="11" t="s">
        <v>215</v>
      </c>
      <c r="G73" s="11" t="s">
        <v>215</v>
      </c>
      <c r="H73" s="12" t="s">
        <v>33</v>
      </c>
      <c r="I73" s="11" t="s">
        <v>20</v>
      </c>
      <c r="J73" s="11" t="s">
        <v>20</v>
      </c>
      <c r="K73" s="12" t="s">
        <v>34</v>
      </c>
      <c r="L73" s="14">
        <v>1100</v>
      </c>
      <c r="M73" s="11" t="s">
        <v>24</v>
      </c>
      <c r="N73" s="11" t="s">
        <v>216</v>
      </c>
      <c r="O73" s="14">
        <v>9960.1</v>
      </c>
      <c r="P73" s="11" t="s">
        <v>216</v>
      </c>
      <c r="Q73" s="14">
        <v>9960.1</v>
      </c>
      <c r="R73" s="14">
        <f t="shared" si="1"/>
        <v>0</v>
      </c>
      <c r="S73" s="15" t="s">
        <v>217</v>
      </c>
    </row>
    <row r="74" spans="1:19" ht="31.2" x14ac:dyDescent="0.25">
      <c r="A74" s="11" t="s">
        <v>250</v>
      </c>
      <c r="B74" s="11" t="s">
        <v>251</v>
      </c>
      <c r="C74" s="12" t="s">
        <v>252</v>
      </c>
      <c r="D74" s="11" t="s">
        <v>253</v>
      </c>
      <c r="E74" s="13" t="s">
        <v>254</v>
      </c>
      <c r="F74" s="11" t="s">
        <v>20</v>
      </c>
      <c r="G74" s="11" t="s">
        <v>20</v>
      </c>
      <c r="H74" s="12" t="s">
        <v>33</v>
      </c>
      <c r="I74" s="11" t="s">
        <v>20</v>
      </c>
      <c r="J74" s="11" t="s">
        <v>20</v>
      </c>
      <c r="K74" s="12" t="s">
        <v>34</v>
      </c>
      <c r="L74" s="14">
        <v>230</v>
      </c>
      <c r="M74" s="11" t="s">
        <v>24</v>
      </c>
      <c r="N74" s="11" t="s">
        <v>25</v>
      </c>
      <c r="O74" s="14">
        <v>1963.56</v>
      </c>
      <c r="P74" s="11" t="s">
        <v>25</v>
      </c>
      <c r="Q74" s="14">
        <v>1963.56</v>
      </c>
      <c r="R74" s="14">
        <f t="shared" si="1"/>
        <v>0</v>
      </c>
      <c r="S74" s="15" t="s">
        <v>255</v>
      </c>
    </row>
    <row r="75" spans="1:19" ht="31.2" x14ac:dyDescent="0.25">
      <c r="A75" s="11" t="s">
        <v>256</v>
      </c>
      <c r="B75" s="11" t="s">
        <v>257</v>
      </c>
      <c r="C75" s="12" t="s">
        <v>258</v>
      </c>
      <c r="D75" s="11" t="s">
        <v>253</v>
      </c>
      <c r="E75" s="13" t="s">
        <v>254</v>
      </c>
      <c r="F75" s="11" t="s">
        <v>20</v>
      </c>
      <c r="G75" s="11" t="s">
        <v>20</v>
      </c>
      <c r="H75" s="12" t="s">
        <v>33</v>
      </c>
      <c r="I75" s="11" t="s">
        <v>20</v>
      </c>
      <c r="J75" s="11" t="s">
        <v>20</v>
      </c>
      <c r="K75" s="12" t="s">
        <v>34</v>
      </c>
      <c r="L75" s="14">
        <v>280</v>
      </c>
      <c r="M75" s="11" t="s">
        <v>24</v>
      </c>
      <c r="N75" s="11" t="s">
        <v>25</v>
      </c>
      <c r="O75" s="14">
        <v>2390.42</v>
      </c>
      <c r="P75" s="11" t="s">
        <v>25</v>
      </c>
      <c r="Q75" s="14">
        <v>2390.42</v>
      </c>
      <c r="R75" s="14">
        <f t="shared" si="1"/>
        <v>0</v>
      </c>
      <c r="S75" s="15" t="s">
        <v>259</v>
      </c>
    </row>
    <row r="76" spans="1:19" ht="26.4" x14ac:dyDescent="0.25">
      <c r="A76" s="11" t="s">
        <v>260</v>
      </c>
      <c r="B76" s="11" t="s">
        <v>261</v>
      </c>
      <c r="C76" s="12" t="s">
        <v>262</v>
      </c>
      <c r="D76" s="11" t="s">
        <v>253</v>
      </c>
      <c r="E76" s="13" t="s">
        <v>254</v>
      </c>
      <c r="F76" s="11" t="s">
        <v>20</v>
      </c>
      <c r="G76" s="11" t="s">
        <v>20</v>
      </c>
      <c r="H76" s="12" t="s">
        <v>33</v>
      </c>
      <c r="I76" s="11" t="s">
        <v>20</v>
      </c>
      <c r="J76" s="11" t="s">
        <v>20</v>
      </c>
      <c r="K76" s="12" t="s">
        <v>34</v>
      </c>
      <c r="L76" s="14">
        <v>600</v>
      </c>
      <c r="M76" s="11" t="s">
        <v>24</v>
      </c>
      <c r="N76" s="11" t="s">
        <v>25</v>
      </c>
      <c r="O76" s="14">
        <v>5122.34</v>
      </c>
      <c r="P76" s="11" t="s">
        <v>25</v>
      </c>
      <c r="Q76" s="14">
        <v>5122.34</v>
      </c>
      <c r="R76" s="14">
        <f t="shared" si="1"/>
        <v>0</v>
      </c>
      <c r="S76" s="15" t="s">
        <v>263</v>
      </c>
    </row>
    <row r="77" spans="1:19" ht="26.4" x14ac:dyDescent="0.25">
      <c r="A77" s="11" t="s">
        <v>50</v>
      </c>
      <c r="B77" s="11" t="s">
        <v>51</v>
      </c>
      <c r="C77" s="12" t="s">
        <v>52</v>
      </c>
      <c r="D77" s="11" t="s">
        <v>53</v>
      </c>
      <c r="E77" s="13" t="s">
        <v>54</v>
      </c>
      <c r="F77" s="11" t="s">
        <v>55</v>
      </c>
      <c r="G77" s="11" t="s">
        <v>55</v>
      </c>
      <c r="H77" s="12" t="s">
        <v>22</v>
      </c>
      <c r="I77" s="11" t="s">
        <v>20</v>
      </c>
      <c r="J77" s="11" t="s">
        <v>20</v>
      </c>
      <c r="K77" s="12" t="s">
        <v>34</v>
      </c>
      <c r="L77" s="14">
        <v>281</v>
      </c>
      <c r="M77" s="11" t="s">
        <v>24</v>
      </c>
      <c r="N77" s="11" t="s">
        <v>56</v>
      </c>
      <c r="O77" s="14">
        <v>1199.48</v>
      </c>
      <c r="P77" s="11" t="s">
        <v>56</v>
      </c>
      <c r="Q77" s="14">
        <v>1199.48</v>
      </c>
      <c r="R77" s="14">
        <f t="shared" si="1"/>
        <v>0</v>
      </c>
      <c r="S77" s="15" t="s">
        <v>57</v>
      </c>
    </row>
    <row r="78" spans="1:19" ht="26.4" x14ac:dyDescent="0.25">
      <c r="A78" s="11" t="s">
        <v>27</v>
      </c>
      <c r="B78" s="11" t="s">
        <v>28</v>
      </c>
      <c r="C78" s="12" t="s">
        <v>29</v>
      </c>
      <c r="D78" s="11" t="s">
        <v>30</v>
      </c>
      <c r="E78" s="13" t="s">
        <v>31</v>
      </c>
      <c r="F78" s="11" t="s">
        <v>32</v>
      </c>
      <c r="G78" s="11" t="s">
        <v>20</v>
      </c>
      <c r="H78" s="12" t="s">
        <v>33</v>
      </c>
      <c r="I78" s="11" t="s">
        <v>20</v>
      </c>
      <c r="J78" s="11" t="s">
        <v>20</v>
      </c>
      <c r="K78" s="12" t="s">
        <v>34</v>
      </c>
      <c r="L78" s="14">
        <v>120</v>
      </c>
      <c r="M78" s="11" t="s">
        <v>24</v>
      </c>
      <c r="N78" s="11" t="s">
        <v>35</v>
      </c>
      <c r="O78" s="14">
        <v>4006.81</v>
      </c>
      <c r="P78" s="11" t="s">
        <v>35</v>
      </c>
      <c r="Q78" s="14">
        <v>4006.81</v>
      </c>
      <c r="R78" s="14">
        <f t="shared" si="1"/>
        <v>0</v>
      </c>
      <c r="S78" s="15" t="s">
        <v>36</v>
      </c>
    </row>
    <row r="79" spans="1:19" ht="26.4" x14ac:dyDescent="0.25">
      <c r="A79" s="11" t="s">
        <v>15</v>
      </c>
      <c r="B79" s="11" t="s">
        <v>16</v>
      </c>
      <c r="C79" s="12" t="s">
        <v>17</v>
      </c>
      <c r="D79" s="11" t="s">
        <v>18</v>
      </c>
      <c r="E79" s="13" t="s">
        <v>19</v>
      </c>
      <c r="F79" s="11" t="s">
        <v>21</v>
      </c>
      <c r="G79" s="11"/>
      <c r="H79" s="12" t="s">
        <v>22</v>
      </c>
      <c r="I79" s="11" t="s">
        <v>20</v>
      </c>
      <c r="J79" s="11" t="s">
        <v>20</v>
      </c>
      <c r="K79" s="12" t="s">
        <v>23</v>
      </c>
      <c r="L79" s="14">
        <v>414</v>
      </c>
      <c r="M79" s="11" t="s">
        <v>24</v>
      </c>
      <c r="N79" s="11" t="s">
        <v>25</v>
      </c>
      <c r="O79" s="14">
        <v>27189.08</v>
      </c>
      <c r="P79" s="11" t="s">
        <v>25</v>
      </c>
      <c r="Q79" s="14">
        <v>27189.08</v>
      </c>
      <c r="R79" s="14">
        <f t="shared" si="1"/>
        <v>0</v>
      </c>
      <c r="S79" s="15" t="s">
        <v>26</v>
      </c>
    </row>
    <row r="80" spans="1:19" ht="26.4" x14ac:dyDescent="0.25">
      <c r="A80" s="11" t="s">
        <v>218</v>
      </c>
      <c r="B80" s="11" t="s">
        <v>219</v>
      </c>
      <c r="C80" s="12" t="s">
        <v>220</v>
      </c>
      <c r="D80" s="11" t="s">
        <v>221</v>
      </c>
      <c r="E80" s="13" t="s">
        <v>222</v>
      </c>
      <c r="F80" s="11" t="s">
        <v>223</v>
      </c>
      <c r="G80" s="11" t="s">
        <v>223</v>
      </c>
      <c r="H80" s="12" t="s">
        <v>33</v>
      </c>
      <c r="I80" s="11" t="s">
        <v>20</v>
      </c>
      <c r="J80" s="11" t="s">
        <v>20</v>
      </c>
      <c r="K80" s="12" t="s">
        <v>224</v>
      </c>
      <c r="L80" s="14">
        <v>1150</v>
      </c>
      <c r="M80" s="11" t="s">
        <v>24</v>
      </c>
      <c r="N80" s="11" t="s">
        <v>104</v>
      </c>
      <c r="O80" s="14">
        <v>5852.02</v>
      </c>
      <c r="P80" s="11" t="s">
        <v>104</v>
      </c>
      <c r="Q80" s="14">
        <v>5852.02</v>
      </c>
      <c r="R80" s="14">
        <f t="shared" si="1"/>
        <v>0</v>
      </c>
      <c r="S80" s="15" t="s">
        <v>105</v>
      </c>
    </row>
    <row r="81" spans="1:19" ht="26.4" x14ac:dyDescent="0.25">
      <c r="A81" s="11" t="s">
        <v>225</v>
      </c>
      <c r="B81" s="11" t="s">
        <v>226</v>
      </c>
      <c r="C81" s="12" t="s">
        <v>227</v>
      </c>
      <c r="D81" s="11" t="s">
        <v>221</v>
      </c>
      <c r="E81" s="13" t="s">
        <v>222</v>
      </c>
      <c r="F81" s="11" t="s">
        <v>228</v>
      </c>
      <c r="G81" s="11" t="s">
        <v>228</v>
      </c>
      <c r="H81" s="12" t="s">
        <v>33</v>
      </c>
      <c r="I81" s="11" t="s">
        <v>20</v>
      </c>
      <c r="J81" s="11" t="s">
        <v>20</v>
      </c>
      <c r="K81" s="12" t="s">
        <v>224</v>
      </c>
      <c r="L81" s="14">
        <v>230</v>
      </c>
      <c r="M81" s="11" t="s">
        <v>24</v>
      </c>
      <c r="N81" s="11" t="s">
        <v>104</v>
      </c>
      <c r="O81" s="14">
        <v>1147.3800000000001</v>
      </c>
      <c r="P81" s="11" t="s">
        <v>104</v>
      </c>
      <c r="Q81" s="14">
        <v>1147.3800000000001</v>
      </c>
      <c r="R81" s="14">
        <f t="shared" si="1"/>
        <v>0</v>
      </c>
      <c r="S81" s="15" t="s">
        <v>105</v>
      </c>
    </row>
    <row r="82" spans="1:19" ht="26.4" x14ac:dyDescent="0.25">
      <c r="A82" s="11" t="s">
        <v>229</v>
      </c>
      <c r="B82" s="11" t="s">
        <v>230</v>
      </c>
      <c r="C82" s="12" t="s">
        <v>231</v>
      </c>
      <c r="D82" s="11" t="s">
        <v>221</v>
      </c>
      <c r="E82" s="13" t="s">
        <v>222</v>
      </c>
      <c r="F82" s="11" t="s">
        <v>232</v>
      </c>
      <c r="G82" s="11" t="s">
        <v>232</v>
      </c>
      <c r="H82" s="12" t="s">
        <v>33</v>
      </c>
      <c r="I82" s="11" t="s">
        <v>20</v>
      </c>
      <c r="J82" s="11" t="s">
        <v>20</v>
      </c>
      <c r="K82" s="12" t="s">
        <v>224</v>
      </c>
      <c r="L82" s="14">
        <v>920</v>
      </c>
      <c r="M82" s="11" t="s">
        <v>24</v>
      </c>
      <c r="N82" s="11" t="s">
        <v>104</v>
      </c>
      <c r="O82" s="14">
        <v>4589.83</v>
      </c>
      <c r="P82" s="11" t="s">
        <v>104</v>
      </c>
      <c r="Q82" s="14">
        <v>4589.83</v>
      </c>
      <c r="R82" s="14">
        <f t="shared" si="1"/>
        <v>0</v>
      </c>
      <c r="S82" s="15" t="s">
        <v>105</v>
      </c>
    </row>
    <row r="83" spans="1:19" ht="26.4" x14ac:dyDescent="0.25">
      <c r="A83" s="11" t="s">
        <v>233</v>
      </c>
      <c r="B83" s="11" t="s">
        <v>234</v>
      </c>
      <c r="C83" s="12" t="s">
        <v>235</v>
      </c>
      <c r="D83" s="11" t="s">
        <v>221</v>
      </c>
      <c r="E83" s="13" t="s">
        <v>222</v>
      </c>
      <c r="F83" s="11" t="s">
        <v>236</v>
      </c>
      <c r="G83" s="11" t="s">
        <v>236</v>
      </c>
      <c r="H83" s="12" t="s">
        <v>33</v>
      </c>
      <c r="I83" s="11" t="s">
        <v>20</v>
      </c>
      <c r="J83" s="11" t="s">
        <v>20</v>
      </c>
      <c r="K83" s="12" t="s">
        <v>224</v>
      </c>
      <c r="L83" s="14">
        <v>650</v>
      </c>
      <c r="M83" s="11" t="s">
        <v>24</v>
      </c>
      <c r="N83" s="11" t="s">
        <v>104</v>
      </c>
      <c r="O83" s="14">
        <v>3299.84</v>
      </c>
      <c r="P83" s="11" t="s">
        <v>104</v>
      </c>
      <c r="Q83" s="14">
        <v>3299.84</v>
      </c>
      <c r="R83" s="14">
        <f t="shared" si="1"/>
        <v>0</v>
      </c>
      <c r="S83" s="15" t="s">
        <v>105</v>
      </c>
    </row>
    <row r="84" spans="1:19" ht="26.4" x14ac:dyDescent="0.25">
      <c r="A84" s="11" t="s">
        <v>237</v>
      </c>
      <c r="B84" s="11" t="s">
        <v>238</v>
      </c>
      <c r="C84" s="12" t="s">
        <v>239</v>
      </c>
      <c r="D84" s="11" t="s">
        <v>221</v>
      </c>
      <c r="E84" s="13" t="s">
        <v>222</v>
      </c>
      <c r="F84" s="11" t="s">
        <v>20</v>
      </c>
      <c r="G84" s="11" t="s">
        <v>20</v>
      </c>
      <c r="H84" s="12" t="s">
        <v>33</v>
      </c>
      <c r="I84" s="11" t="s">
        <v>20</v>
      </c>
      <c r="J84" s="11" t="s">
        <v>20</v>
      </c>
      <c r="K84" s="12" t="s">
        <v>224</v>
      </c>
      <c r="L84" s="14">
        <v>440</v>
      </c>
      <c r="M84" s="11" t="s">
        <v>24</v>
      </c>
      <c r="N84" s="11" t="s">
        <v>125</v>
      </c>
      <c r="O84" s="14">
        <v>2195.48</v>
      </c>
      <c r="P84" s="11" t="s">
        <v>125</v>
      </c>
      <c r="Q84" s="14">
        <v>2195.48</v>
      </c>
      <c r="R84" s="14">
        <f t="shared" si="1"/>
        <v>0</v>
      </c>
      <c r="S84" s="15" t="s">
        <v>240</v>
      </c>
    </row>
    <row r="85" spans="1:19" ht="39.6" x14ac:dyDescent="0.25">
      <c r="A85" s="11" t="s">
        <v>241</v>
      </c>
      <c r="B85" s="11" t="s">
        <v>242</v>
      </c>
      <c r="C85" s="12" t="s">
        <v>243</v>
      </c>
      <c r="D85" s="11" t="s">
        <v>221</v>
      </c>
      <c r="E85" s="13" t="s">
        <v>222</v>
      </c>
      <c r="F85" s="11" t="s">
        <v>20</v>
      </c>
      <c r="G85" s="11" t="s">
        <v>20</v>
      </c>
      <c r="H85" s="12" t="s">
        <v>33</v>
      </c>
      <c r="I85" s="11" t="s">
        <v>20</v>
      </c>
      <c r="J85" s="11" t="s">
        <v>20</v>
      </c>
      <c r="K85" s="12" t="s">
        <v>224</v>
      </c>
      <c r="L85" s="14">
        <v>1450</v>
      </c>
      <c r="M85" s="11" t="s">
        <v>24</v>
      </c>
      <c r="N85" s="11" t="s">
        <v>125</v>
      </c>
      <c r="O85" s="14">
        <v>7404.58</v>
      </c>
      <c r="P85" s="11" t="s">
        <v>125</v>
      </c>
      <c r="Q85" s="14">
        <v>7404.58</v>
      </c>
      <c r="R85" s="14">
        <f t="shared" si="1"/>
        <v>0</v>
      </c>
      <c r="S85" s="15" t="s">
        <v>244</v>
      </c>
    </row>
    <row r="86" spans="1:19" s="7" customFormat="1" ht="39.6" x14ac:dyDescent="0.25">
      <c r="A86" s="16" t="s">
        <v>245</v>
      </c>
      <c r="B86" s="16" t="s">
        <v>246</v>
      </c>
      <c r="C86" s="17" t="s">
        <v>247</v>
      </c>
      <c r="D86" s="16" t="s">
        <v>221</v>
      </c>
      <c r="E86" s="18" t="s">
        <v>222</v>
      </c>
      <c r="F86" s="16" t="s">
        <v>20</v>
      </c>
      <c r="G86" s="16" t="s">
        <v>20</v>
      </c>
      <c r="H86" s="17" t="s">
        <v>33</v>
      </c>
      <c r="I86" s="16" t="s">
        <v>20</v>
      </c>
      <c r="J86" s="16" t="s">
        <v>20</v>
      </c>
      <c r="K86" s="17" t="s">
        <v>34</v>
      </c>
      <c r="L86" s="19">
        <v>80</v>
      </c>
      <c r="M86" s="16" t="s">
        <v>24</v>
      </c>
      <c r="N86" s="16" t="s">
        <v>248</v>
      </c>
      <c r="O86" s="19">
        <v>610.6</v>
      </c>
      <c r="P86" s="16" t="s">
        <v>248</v>
      </c>
      <c r="Q86" s="19">
        <v>610.6</v>
      </c>
      <c r="R86" s="14">
        <f t="shared" si="1"/>
        <v>0</v>
      </c>
      <c r="S86" s="20" t="s">
        <v>249</v>
      </c>
    </row>
    <row r="87" spans="1:19" s="7" customFormat="1" x14ac:dyDescent="0.25">
      <c r="A87" s="21"/>
      <c r="B87" s="21"/>
      <c r="C87" s="22"/>
      <c r="D87" s="21"/>
      <c r="E87" s="23"/>
      <c r="F87" s="21"/>
      <c r="G87" s="21"/>
      <c r="H87" s="22"/>
      <c r="I87" s="21"/>
      <c r="J87" s="21"/>
      <c r="K87" s="22"/>
      <c r="L87" s="24">
        <f>SUM(L5:L86)</f>
        <v>63464</v>
      </c>
      <c r="M87" s="24"/>
      <c r="N87" s="24"/>
      <c r="O87" s="24">
        <f t="shared" ref="O87:R87" si="2">SUM(O5:O86)</f>
        <v>1050214.46</v>
      </c>
      <c r="P87" s="24"/>
      <c r="Q87" s="24">
        <f t="shared" si="2"/>
        <v>998003.58999999973</v>
      </c>
      <c r="R87" s="24">
        <f t="shared" si="2"/>
        <v>52210.87</v>
      </c>
      <c r="S87" s="25"/>
    </row>
    <row r="88" spans="1:19" x14ac:dyDescent="0.25">
      <c r="A88" s="2" t="s">
        <v>409</v>
      </c>
    </row>
    <row r="89" spans="1:19" x14ac:dyDescent="0.25">
      <c r="A89" s="2" t="s">
        <v>410</v>
      </c>
    </row>
    <row r="90" spans="1:19" x14ac:dyDescent="0.25">
      <c r="A90" s="2" t="s">
        <v>411</v>
      </c>
    </row>
  </sheetData>
  <autoFilter ref="A4:S90" xr:uid="{5FC8BCB4-76B2-4994-8473-C7F9D137CD7F}">
    <sortState xmlns:xlrd2="http://schemas.microsoft.com/office/spreadsheetml/2017/richdata2" ref="A5:S87">
      <sortCondition ref="E4"/>
    </sortState>
  </autoFilter>
  <pageMargins left="0.70866141732283472" right="0.70866141732283472" top="0.74803149606299213" bottom="0.74803149606299213" header="0.31496062992125984" footer="0.31496062992125984"/>
  <pageSetup paperSize="8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Mikus</cp:lastModifiedBy>
  <cp:lastPrinted>2026-02-23T10:39:11Z</cp:lastPrinted>
  <dcterms:created xsi:type="dcterms:W3CDTF">2026-02-23T08:58:35Z</dcterms:created>
  <dcterms:modified xsi:type="dcterms:W3CDTF">2026-03-16T09:06:55Z</dcterms:modified>
</cp:coreProperties>
</file>